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zelskyi.Ihor\Desktop\Нова папка (2)\"/>
    </mc:Choice>
  </mc:AlternateContent>
  <bookViews>
    <workbookView xWindow="0" yWindow="0" windowWidth="27432" windowHeight="11172"/>
  </bookViews>
  <sheets>
    <sheet name="Аркуш1 (2)" sheetId="1" r:id="rId1"/>
  </sheets>
  <calcPr calcId="162913" refMode="R1C1"/>
</workbook>
</file>

<file path=xl/calcChain.xml><?xml version="1.0" encoding="utf-8"?>
<calcChain xmlns="http://schemas.openxmlformats.org/spreadsheetml/2006/main">
  <c r="K29" i="1" l="1"/>
  <c r="E29" i="1"/>
  <c r="E28" i="1" l="1"/>
  <c r="K28" i="1"/>
  <c r="K27" i="1" l="1"/>
  <c r="E27" i="1"/>
  <c r="E26" i="1"/>
  <c r="K26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4" i="1"/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4" i="1"/>
</calcChain>
</file>

<file path=xl/sharedStrings.xml><?xml version="1.0" encoding="utf-8"?>
<sst xmlns="http://schemas.openxmlformats.org/spreadsheetml/2006/main" count="11" uniqueCount="11">
  <si>
    <t>Дата</t>
  </si>
  <si>
    <t>Пальне</t>
  </si>
  <si>
    <t>результат</t>
  </si>
  <si>
    <t>Інші прямі витрати</t>
  </si>
  <si>
    <t>Видатки на обслуговування</t>
  </si>
  <si>
    <t>Фонд оплати праці, включаючі всі податки</t>
  </si>
  <si>
    <t>Витрати ЛК АТП №1</t>
  </si>
  <si>
    <t>Операційні витрати</t>
  </si>
  <si>
    <t>Сума виручки (факт)</t>
  </si>
  <si>
    <t>Сума виручки (план)</t>
  </si>
  <si>
    <t>Збиток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</si>
</sst>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₴_-;\-* #,##0.00\ _₴_-;_-* &quot;-&quot;??\ _₴_-;_-@_-"/>
    <numFmt numFmtId="165" formatCode="#,##0.00\ _₴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4" fontId="1" fillId="0" borderId="1" xfId="0" applyNumberFormat="1" applyFont="1" applyBorder="1"/>
    <xf numFmtId="165" fontId="1" fillId="0" borderId="1" xfId="0" applyNumberFormat="1" applyFont="1" applyBorder="1"/>
    <xf numFmtId="164" fontId="0" fillId="0" borderId="1" xfId="0" applyNumberFormat="1" applyBorder="1"/>
    <xf numFmtId="14" fontId="0" fillId="0" borderId="1" xfId="0" applyNumberFormat="1" applyBorder="1"/>
    <xf numFmtId="165" fontId="0" fillId="0" borderId="1" xfId="0" applyNumberFormat="1" applyBorder="1"/>
    <xf numFmtId="0" fontId="1" fillId="0" borderId="2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8" xfId="0" applyFont="1" applyBorder="1" applyAlignme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'Аркуш1 (2)'!$C$2:$C$3</c:f>
              <c:strCache>
                <c:ptCount val="2"/>
                <c:pt idx="0">
                  <c:v>Сума виручки (план)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'Аркуш1 (2)'!$B$4:$B$34</c:f>
              <c:numCache>
                <c:formatCode>m/d/yyyy</c:formatCode>
                <c:ptCount val="16"/>
                <c:pt idx="0">
                  <c:v>43906</c:v>
                </c:pt>
                <c:pt idx="1">
                  <c:v>43907</c:v>
                </c:pt>
                <c:pt idx="2">
                  <c:v>43908</c:v>
                </c:pt>
                <c:pt idx="3">
                  <c:v>43909</c:v>
                </c:pt>
                <c:pt idx="4">
                  <c:v>43910</c:v>
                </c:pt>
                <c:pt idx="5">
                  <c:v>43911</c:v>
                </c:pt>
                <c:pt idx="6">
                  <c:v>43912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43918</c:v>
                </c:pt>
                <c:pt idx="13">
                  <c:v>43919</c:v>
                </c:pt>
                <c:pt idx="14">
                  <c:v>43920</c:v>
                </c:pt>
                <c:pt idx="15">
                  <c:v>43921</c:v>
                </c:pt>
              </c:numCache>
            </c:numRef>
          </c:cat>
          <c:val>
            <c:numRef>
              <c:f>'Аркуш1 (2)'!$C$4:$C$34</c:f>
              <c:numCache>
                <c:formatCode>0.00</c:formatCode>
                <c:ptCount val="16"/>
                <c:pt idx="0">
                  <c:v>696248</c:v>
                </c:pt>
                <c:pt idx="1">
                  <c:v>696157</c:v>
                </c:pt>
                <c:pt idx="2">
                  <c:v>702415</c:v>
                </c:pt>
                <c:pt idx="3">
                  <c:v>688905</c:v>
                </c:pt>
                <c:pt idx="4">
                  <c:v>699253</c:v>
                </c:pt>
                <c:pt idx="5">
                  <c:v>416850</c:v>
                </c:pt>
                <c:pt idx="6">
                  <c:v>398294</c:v>
                </c:pt>
                <c:pt idx="7">
                  <c:v>696248</c:v>
                </c:pt>
                <c:pt idx="8">
                  <c:v>696157</c:v>
                </c:pt>
                <c:pt idx="9">
                  <c:v>702415</c:v>
                </c:pt>
                <c:pt idx="10">
                  <c:v>688905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F4-44EC-80DC-1656C9BED352}"/>
            </c:ext>
          </c:extLst>
        </c:ser>
        <c:ser>
          <c:idx val="1"/>
          <c:order val="1"/>
          <c:tx>
            <c:strRef>
              <c:f>'Аркуш1 (2)'!$D$2:$D$3</c:f>
              <c:strCache>
                <c:ptCount val="2"/>
                <c:pt idx="0">
                  <c:v>Сума виручки (факт)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'Аркуш1 (2)'!$B$4:$B$34</c:f>
              <c:numCache>
                <c:formatCode>m/d/yyyy</c:formatCode>
                <c:ptCount val="16"/>
                <c:pt idx="0">
                  <c:v>43906</c:v>
                </c:pt>
                <c:pt idx="1">
                  <c:v>43907</c:v>
                </c:pt>
                <c:pt idx="2">
                  <c:v>43908</c:v>
                </c:pt>
                <c:pt idx="3">
                  <c:v>43909</c:v>
                </c:pt>
                <c:pt idx="4">
                  <c:v>43910</c:v>
                </c:pt>
                <c:pt idx="5">
                  <c:v>43911</c:v>
                </c:pt>
                <c:pt idx="6">
                  <c:v>43912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43918</c:v>
                </c:pt>
                <c:pt idx="13">
                  <c:v>43919</c:v>
                </c:pt>
                <c:pt idx="14">
                  <c:v>43920</c:v>
                </c:pt>
                <c:pt idx="15">
                  <c:v>43921</c:v>
                </c:pt>
              </c:numCache>
            </c:numRef>
          </c:cat>
          <c:val>
            <c:numRef>
              <c:f>'Аркуш1 (2)'!$D$4:$D$34</c:f>
              <c:numCache>
                <c:formatCode>0.00</c:formatCode>
                <c:ptCount val="16"/>
                <c:pt idx="0">
                  <c:v>326346</c:v>
                </c:pt>
                <c:pt idx="1">
                  <c:v>223251</c:v>
                </c:pt>
                <c:pt idx="2">
                  <c:v>174554</c:v>
                </c:pt>
                <c:pt idx="3">
                  <c:v>94360</c:v>
                </c:pt>
                <c:pt idx="4">
                  <c:v>100025</c:v>
                </c:pt>
                <c:pt idx="5">
                  <c:v>45899</c:v>
                </c:pt>
                <c:pt idx="6">
                  <c:v>27440</c:v>
                </c:pt>
                <c:pt idx="7">
                  <c:v>136969</c:v>
                </c:pt>
                <c:pt idx="8">
                  <c:v>144501</c:v>
                </c:pt>
                <c:pt idx="9">
                  <c:v>147726</c:v>
                </c:pt>
                <c:pt idx="10">
                  <c:v>153503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F4-44EC-80DC-1656C9BED352}"/>
            </c:ext>
          </c:extLst>
        </c:ser>
        <c:ser>
          <c:idx val="2"/>
          <c:order val="2"/>
          <c:tx>
            <c:strRef>
              <c:f>'Аркуш1 (2)'!$E$2:$E$3</c:f>
              <c:strCache>
                <c:ptCount val="2"/>
                <c:pt idx="0">
                  <c:v>Операційні витрати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'Аркуш1 (2)'!$B$4:$B$34</c:f>
              <c:numCache>
                <c:formatCode>m/d/yyyy</c:formatCode>
                <c:ptCount val="16"/>
                <c:pt idx="0">
                  <c:v>43906</c:v>
                </c:pt>
                <c:pt idx="1">
                  <c:v>43907</c:v>
                </c:pt>
                <c:pt idx="2">
                  <c:v>43908</c:v>
                </c:pt>
                <c:pt idx="3">
                  <c:v>43909</c:v>
                </c:pt>
                <c:pt idx="4">
                  <c:v>43910</c:v>
                </c:pt>
                <c:pt idx="5">
                  <c:v>43911</c:v>
                </c:pt>
                <c:pt idx="6">
                  <c:v>43912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43918</c:v>
                </c:pt>
                <c:pt idx="13">
                  <c:v>43919</c:v>
                </c:pt>
                <c:pt idx="14">
                  <c:v>43920</c:v>
                </c:pt>
                <c:pt idx="15">
                  <c:v>43921</c:v>
                </c:pt>
              </c:numCache>
            </c:numRef>
          </c:cat>
          <c:val>
            <c:numRef>
              <c:f>'Аркуш1 (2)'!$E$4:$E$34</c:f>
              <c:numCache>
                <c:formatCode>0.00</c:formatCode>
                <c:ptCount val="16"/>
                <c:pt idx="0">
                  <c:v>760760</c:v>
                </c:pt>
                <c:pt idx="1">
                  <c:v>712504</c:v>
                </c:pt>
                <c:pt idx="2">
                  <c:v>666399</c:v>
                </c:pt>
                <c:pt idx="3">
                  <c:v>634241</c:v>
                </c:pt>
                <c:pt idx="4">
                  <c:v>619599.31000000006</c:v>
                </c:pt>
                <c:pt idx="5">
                  <c:v>579547.67999999993</c:v>
                </c:pt>
                <c:pt idx="6">
                  <c:v>560308.08000000007</c:v>
                </c:pt>
                <c:pt idx="7">
                  <c:v>622208.87</c:v>
                </c:pt>
                <c:pt idx="8">
                  <c:v>617793.57000000007</c:v>
                </c:pt>
                <c:pt idx="9">
                  <c:v>606407</c:v>
                </c:pt>
                <c:pt idx="10">
                  <c:v>606461.29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F4-44EC-80DC-1656C9BED352}"/>
            </c:ext>
          </c:extLst>
        </c:ser>
        <c:ser>
          <c:idx val="3"/>
          <c:order val="3"/>
          <c:tx>
            <c:strRef>
              <c:f>'Аркуш1 (2)'!$F$2:$F$3</c:f>
              <c:strCache>
                <c:ptCount val="2"/>
                <c:pt idx="0">
                  <c:v>Пальне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'Аркуш1 (2)'!$B$4:$B$34</c:f>
              <c:numCache>
                <c:formatCode>m/d/yyyy</c:formatCode>
                <c:ptCount val="16"/>
                <c:pt idx="0">
                  <c:v>43906</c:v>
                </c:pt>
                <c:pt idx="1">
                  <c:v>43907</c:v>
                </c:pt>
                <c:pt idx="2">
                  <c:v>43908</c:v>
                </c:pt>
                <c:pt idx="3">
                  <c:v>43909</c:v>
                </c:pt>
                <c:pt idx="4">
                  <c:v>43910</c:v>
                </c:pt>
                <c:pt idx="5">
                  <c:v>43911</c:v>
                </c:pt>
                <c:pt idx="6">
                  <c:v>43912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43918</c:v>
                </c:pt>
                <c:pt idx="13">
                  <c:v>43919</c:v>
                </c:pt>
                <c:pt idx="14">
                  <c:v>43920</c:v>
                </c:pt>
                <c:pt idx="15">
                  <c:v>43921</c:v>
                </c:pt>
              </c:numCache>
            </c:numRef>
          </c:cat>
          <c:val>
            <c:numRef>
              <c:f>'Аркуш1 (2)'!$F$4:$F$34</c:f>
            </c:numRef>
          </c:val>
          <c:extLst>
            <c:ext xmlns:c16="http://schemas.microsoft.com/office/drawing/2014/chart" uri="{C3380CC4-5D6E-409C-BE32-E72D297353CC}">
              <c16:uniqueId val="{00000003-C9F4-44EC-80DC-1656C9BED352}"/>
            </c:ext>
          </c:extLst>
        </c:ser>
        <c:ser>
          <c:idx val="4"/>
          <c:order val="4"/>
          <c:tx>
            <c:strRef>
              <c:f>'Аркуш1 (2)'!$G$2:$G$3</c:f>
              <c:strCache>
                <c:ptCount val="2"/>
                <c:pt idx="0">
                  <c:v>Видатки на обслуговування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'Аркуш1 (2)'!$B$4:$B$34</c:f>
              <c:numCache>
                <c:formatCode>m/d/yyyy</c:formatCode>
                <c:ptCount val="16"/>
                <c:pt idx="0">
                  <c:v>43906</c:v>
                </c:pt>
                <c:pt idx="1">
                  <c:v>43907</c:v>
                </c:pt>
                <c:pt idx="2">
                  <c:v>43908</c:v>
                </c:pt>
                <c:pt idx="3">
                  <c:v>43909</c:v>
                </c:pt>
                <c:pt idx="4">
                  <c:v>43910</c:v>
                </c:pt>
                <c:pt idx="5">
                  <c:v>43911</c:v>
                </c:pt>
                <c:pt idx="6">
                  <c:v>43912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43918</c:v>
                </c:pt>
                <c:pt idx="13">
                  <c:v>43919</c:v>
                </c:pt>
                <c:pt idx="14">
                  <c:v>43920</c:v>
                </c:pt>
                <c:pt idx="15">
                  <c:v>43921</c:v>
                </c:pt>
              </c:numCache>
            </c:numRef>
          </c:cat>
          <c:val>
            <c:numRef>
              <c:f>'Аркуш1 (2)'!$G$4:$G$34</c:f>
            </c:numRef>
          </c:val>
          <c:extLst>
            <c:ext xmlns:c16="http://schemas.microsoft.com/office/drawing/2014/chart" uri="{C3380CC4-5D6E-409C-BE32-E72D297353CC}">
              <c16:uniqueId val="{00000004-C9F4-44EC-80DC-1656C9BED352}"/>
            </c:ext>
          </c:extLst>
        </c:ser>
        <c:ser>
          <c:idx val="5"/>
          <c:order val="5"/>
          <c:tx>
            <c:strRef>
              <c:f>'Аркуш1 (2)'!$H$2:$H$3</c:f>
              <c:strCache>
                <c:ptCount val="2"/>
                <c:pt idx="0">
                  <c:v>Фонд оплати праці, включаючі всі податки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'Аркуш1 (2)'!$B$4:$B$34</c:f>
              <c:numCache>
                <c:formatCode>m/d/yyyy</c:formatCode>
                <c:ptCount val="16"/>
                <c:pt idx="0">
                  <c:v>43906</c:v>
                </c:pt>
                <c:pt idx="1">
                  <c:v>43907</c:v>
                </c:pt>
                <c:pt idx="2">
                  <c:v>43908</c:v>
                </c:pt>
                <c:pt idx="3">
                  <c:v>43909</c:v>
                </c:pt>
                <c:pt idx="4">
                  <c:v>43910</c:v>
                </c:pt>
                <c:pt idx="5">
                  <c:v>43911</c:v>
                </c:pt>
                <c:pt idx="6">
                  <c:v>43912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43918</c:v>
                </c:pt>
                <c:pt idx="13">
                  <c:v>43919</c:v>
                </c:pt>
                <c:pt idx="14">
                  <c:v>43920</c:v>
                </c:pt>
                <c:pt idx="15">
                  <c:v>43921</c:v>
                </c:pt>
              </c:numCache>
            </c:numRef>
          </c:cat>
          <c:val>
            <c:numRef>
              <c:f>'Аркуш1 (2)'!$H$4:$H$34</c:f>
            </c:numRef>
          </c:val>
          <c:extLst>
            <c:ext xmlns:c16="http://schemas.microsoft.com/office/drawing/2014/chart" uri="{C3380CC4-5D6E-409C-BE32-E72D297353CC}">
              <c16:uniqueId val="{00000005-C9F4-44EC-80DC-1656C9BED352}"/>
            </c:ext>
          </c:extLst>
        </c:ser>
        <c:ser>
          <c:idx val="6"/>
          <c:order val="6"/>
          <c:tx>
            <c:strRef>
              <c:f>'Аркуш1 (2)'!$I$2:$I$3</c:f>
              <c:strCache>
                <c:ptCount val="2"/>
                <c:pt idx="0">
                  <c:v>Фонд оплати праці, включаючі всі податки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'Аркуш1 (2)'!$B$4:$B$34</c:f>
              <c:numCache>
                <c:formatCode>m/d/yyyy</c:formatCode>
                <c:ptCount val="16"/>
                <c:pt idx="0">
                  <c:v>43906</c:v>
                </c:pt>
                <c:pt idx="1">
                  <c:v>43907</c:v>
                </c:pt>
                <c:pt idx="2">
                  <c:v>43908</c:v>
                </c:pt>
                <c:pt idx="3">
                  <c:v>43909</c:v>
                </c:pt>
                <c:pt idx="4">
                  <c:v>43910</c:v>
                </c:pt>
                <c:pt idx="5">
                  <c:v>43911</c:v>
                </c:pt>
                <c:pt idx="6">
                  <c:v>43912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43918</c:v>
                </c:pt>
                <c:pt idx="13">
                  <c:v>43919</c:v>
                </c:pt>
                <c:pt idx="14">
                  <c:v>43920</c:v>
                </c:pt>
                <c:pt idx="15">
                  <c:v>43921</c:v>
                </c:pt>
              </c:numCache>
            </c:numRef>
          </c:cat>
          <c:val>
            <c:numRef>
              <c:f>'Аркуш1 (2)'!$I$4:$I$34</c:f>
            </c:numRef>
          </c:val>
          <c:extLst>
            <c:ext xmlns:c16="http://schemas.microsoft.com/office/drawing/2014/chart" uri="{C3380CC4-5D6E-409C-BE32-E72D297353CC}">
              <c16:uniqueId val="{00000006-C9F4-44EC-80DC-1656C9BED352}"/>
            </c:ext>
          </c:extLst>
        </c:ser>
        <c:ser>
          <c:idx val="7"/>
          <c:order val="7"/>
          <c:tx>
            <c:strRef>
              <c:f>'Аркуш1 (2)'!$J$2:$J$3</c:f>
              <c:strCache>
                <c:ptCount val="2"/>
                <c:pt idx="0">
                  <c:v>Інші прямі витрати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'Аркуш1 (2)'!$B$4:$B$34</c:f>
              <c:numCache>
                <c:formatCode>m/d/yyyy</c:formatCode>
                <c:ptCount val="16"/>
                <c:pt idx="0">
                  <c:v>43906</c:v>
                </c:pt>
                <c:pt idx="1">
                  <c:v>43907</c:v>
                </c:pt>
                <c:pt idx="2">
                  <c:v>43908</c:v>
                </c:pt>
                <c:pt idx="3">
                  <c:v>43909</c:v>
                </c:pt>
                <c:pt idx="4">
                  <c:v>43910</c:v>
                </c:pt>
                <c:pt idx="5">
                  <c:v>43911</c:v>
                </c:pt>
                <c:pt idx="6">
                  <c:v>43912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43918</c:v>
                </c:pt>
                <c:pt idx="13">
                  <c:v>43919</c:v>
                </c:pt>
                <c:pt idx="14">
                  <c:v>43920</c:v>
                </c:pt>
                <c:pt idx="15">
                  <c:v>43921</c:v>
                </c:pt>
              </c:numCache>
            </c:numRef>
          </c:cat>
          <c:val>
            <c:numRef>
              <c:f>'Аркуш1 (2)'!$J$4:$J$34</c:f>
            </c:numRef>
          </c:val>
          <c:extLst>
            <c:ext xmlns:c16="http://schemas.microsoft.com/office/drawing/2014/chart" uri="{C3380CC4-5D6E-409C-BE32-E72D297353CC}">
              <c16:uniqueId val="{00000007-C9F4-44EC-80DC-1656C9BED352}"/>
            </c:ext>
          </c:extLst>
        </c:ser>
        <c:ser>
          <c:idx val="8"/>
          <c:order val="8"/>
          <c:tx>
            <c:strRef>
              <c:f>'Аркуш1 (2)'!$K$2:$K$3</c:f>
              <c:strCache>
                <c:ptCount val="2"/>
                <c:pt idx="0">
                  <c:v>Збиток</c:v>
                </c:pt>
                <c:pt idx="1">
                  <c:v>результат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'Аркуш1 (2)'!$B$4:$B$34</c:f>
              <c:numCache>
                <c:formatCode>m/d/yyyy</c:formatCode>
                <c:ptCount val="16"/>
                <c:pt idx="0">
                  <c:v>43906</c:v>
                </c:pt>
                <c:pt idx="1">
                  <c:v>43907</c:v>
                </c:pt>
                <c:pt idx="2">
                  <c:v>43908</c:v>
                </c:pt>
                <c:pt idx="3">
                  <c:v>43909</c:v>
                </c:pt>
                <c:pt idx="4">
                  <c:v>43910</c:v>
                </c:pt>
                <c:pt idx="5">
                  <c:v>43911</c:v>
                </c:pt>
                <c:pt idx="6">
                  <c:v>43912</c:v>
                </c:pt>
                <c:pt idx="7">
                  <c:v>43913</c:v>
                </c:pt>
                <c:pt idx="8">
                  <c:v>43914</c:v>
                </c:pt>
                <c:pt idx="9">
                  <c:v>43915</c:v>
                </c:pt>
                <c:pt idx="10">
                  <c:v>43916</c:v>
                </c:pt>
                <c:pt idx="11">
                  <c:v>43917</c:v>
                </c:pt>
                <c:pt idx="12">
                  <c:v>43918</c:v>
                </c:pt>
                <c:pt idx="13">
                  <c:v>43919</c:v>
                </c:pt>
                <c:pt idx="14">
                  <c:v>43920</c:v>
                </c:pt>
                <c:pt idx="15">
                  <c:v>43921</c:v>
                </c:pt>
              </c:numCache>
            </c:numRef>
          </c:cat>
          <c:val>
            <c:numRef>
              <c:f>'Аркуш1 (2)'!$K$4:$K$34</c:f>
              <c:numCache>
                <c:formatCode>0.00</c:formatCode>
                <c:ptCount val="16"/>
                <c:pt idx="0">
                  <c:v>-434414</c:v>
                </c:pt>
                <c:pt idx="1">
                  <c:v>-489253</c:v>
                </c:pt>
                <c:pt idx="2">
                  <c:v>-491845</c:v>
                </c:pt>
                <c:pt idx="3">
                  <c:v>-539881</c:v>
                </c:pt>
                <c:pt idx="4">
                  <c:v>-519574.31</c:v>
                </c:pt>
                <c:pt idx="5">
                  <c:v>-533648.67999999993</c:v>
                </c:pt>
                <c:pt idx="6">
                  <c:v>-532868.08000000007</c:v>
                </c:pt>
                <c:pt idx="7">
                  <c:v>-485239.87</c:v>
                </c:pt>
                <c:pt idx="8">
                  <c:v>-473292.57</c:v>
                </c:pt>
                <c:pt idx="9">
                  <c:v>-458681</c:v>
                </c:pt>
                <c:pt idx="10">
                  <c:v>-452958.29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F4-44EC-80DC-1656C9BED3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65375648"/>
        <c:axId val="565376632"/>
      </c:barChart>
      <c:dateAx>
        <c:axId val="5653756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565376632"/>
        <c:crosses val="autoZero"/>
        <c:auto val="1"/>
        <c:lblOffset val="100"/>
        <c:baseTimeUnit val="days"/>
      </c:dateAx>
      <c:valAx>
        <c:axId val="56537663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56537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73477</xdr:colOff>
      <xdr:row>1</xdr:row>
      <xdr:rowOff>21773</xdr:rowOff>
    </xdr:from>
    <xdr:to>
      <xdr:col>23</xdr:col>
      <xdr:colOff>315685</xdr:colOff>
      <xdr:row>35</xdr:row>
      <xdr:rowOff>168729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topLeftCell="B1" workbookViewId="0">
      <selection activeCell="Z30" sqref="Z30"/>
    </sheetView>
  </sheetViews>
  <sheetFormatPr defaultRowHeight="14.4" x14ac:dyDescent="0.3"/>
  <cols>
    <col min="1" max="1" width="9.109375" hidden="1" customWidth="1"/>
    <col min="2" max="2" width="9.88671875" bestFit="1" customWidth="1"/>
    <col min="3" max="3" width="10.77734375" customWidth="1"/>
    <col min="4" max="4" width="15.5546875" customWidth="1"/>
    <col min="5" max="5" width="11.44140625" customWidth="1"/>
    <col min="6" max="6" width="16.33203125" hidden="1" customWidth="1"/>
    <col min="7" max="7" width="16.88671875" hidden="1" customWidth="1"/>
    <col min="8" max="8" width="16.33203125" hidden="1" customWidth="1"/>
    <col min="9" max="9" width="16.6640625" hidden="1" customWidth="1"/>
    <col min="10" max="10" width="16.33203125" hidden="1" customWidth="1"/>
    <col min="11" max="11" width="12.33203125" bestFit="1" customWidth="1"/>
  </cols>
  <sheetData>
    <row r="1" spans="2:11" ht="21" x14ac:dyDescent="0.4">
      <c r="B1" s="1"/>
      <c r="C1" s="1"/>
      <c r="D1" s="12" t="s">
        <v>6</v>
      </c>
      <c r="E1" s="12"/>
      <c r="F1" s="12"/>
      <c r="G1" s="12"/>
      <c r="H1" s="12"/>
      <c r="I1" s="12"/>
      <c r="J1" s="12"/>
      <c r="K1" s="12"/>
    </row>
    <row r="2" spans="2:11" ht="43.2" x14ac:dyDescent="0.3">
      <c r="B2" s="17" t="s">
        <v>0</v>
      </c>
      <c r="C2" s="14" t="s">
        <v>9</v>
      </c>
      <c r="D2" s="19" t="s">
        <v>8</v>
      </c>
      <c r="E2" s="19" t="s">
        <v>7</v>
      </c>
      <c r="F2" s="17" t="s">
        <v>1</v>
      </c>
      <c r="G2" s="19" t="s">
        <v>4</v>
      </c>
      <c r="H2" s="21" t="s">
        <v>5</v>
      </c>
      <c r="I2" s="22"/>
      <c r="J2" s="19" t="s">
        <v>3</v>
      </c>
      <c r="K2" s="13" t="s">
        <v>10</v>
      </c>
    </row>
    <row r="3" spans="2:11" ht="0.75" hidden="1" customHeight="1" x14ac:dyDescent="0.3">
      <c r="B3" s="18"/>
      <c r="C3" s="15"/>
      <c r="D3" s="20"/>
      <c r="E3" s="20"/>
      <c r="F3" s="18"/>
      <c r="G3" s="20"/>
      <c r="H3" s="23"/>
      <c r="I3" s="24"/>
      <c r="J3" s="20"/>
      <c r="K3" s="7" t="s">
        <v>2</v>
      </c>
    </row>
    <row r="4" spans="2:11" ht="0.75" hidden="1" customHeight="1" x14ac:dyDescent="0.3">
      <c r="B4" s="2">
        <v>43891</v>
      </c>
      <c r="C4" s="2"/>
      <c r="D4" s="3">
        <v>390482</v>
      </c>
      <c r="E4" s="3">
        <f>F4+G4+H4+J4</f>
        <v>692535</v>
      </c>
      <c r="F4" s="4">
        <v>215088</v>
      </c>
      <c r="G4" s="4">
        <v>41586</v>
      </c>
      <c r="H4" s="4">
        <v>368103</v>
      </c>
      <c r="I4" s="4"/>
      <c r="J4" s="4">
        <v>67758</v>
      </c>
      <c r="K4" s="4">
        <f>D4-F4-H4-G4-I4-J4</f>
        <v>-302053</v>
      </c>
    </row>
    <row r="5" spans="2:11" hidden="1" x14ac:dyDescent="0.3">
      <c r="B5" s="5">
        <v>43892</v>
      </c>
      <c r="C5" s="5"/>
      <c r="D5" s="6">
        <v>687739</v>
      </c>
      <c r="E5" s="3">
        <f t="shared" ref="E5:E25" si="0">F5+G5+H5+J5</f>
        <v>799554</v>
      </c>
      <c r="F5" s="4">
        <v>322107</v>
      </c>
      <c r="G5" s="4">
        <v>41586</v>
      </c>
      <c r="H5" s="4">
        <v>368103</v>
      </c>
      <c r="I5" s="4"/>
      <c r="J5" s="4">
        <v>67758</v>
      </c>
      <c r="K5" s="4">
        <f t="shared" ref="K5:K25" si="1">D5-F5-H5-G5-I5-J5</f>
        <v>-111815</v>
      </c>
    </row>
    <row r="6" spans="2:11" hidden="1" x14ac:dyDescent="0.3">
      <c r="B6" s="5">
        <v>43893</v>
      </c>
      <c r="C6" s="5"/>
      <c r="D6" s="6">
        <v>679354</v>
      </c>
      <c r="E6" s="3">
        <f t="shared" si="0"/>
        <v>820395</v>
      </c>
      <c r="F6" s="4">
        <v>342948</v>
      </c>
      <c r="G6" s="4">
        <v>41586</v>
      </c>
      <c r="H6" s="4">
        <v>368103</v>
      </c>
      <c r="I6" s="4"/>
      <c r="J6" s="4">
        <v>67758</v>
      </c>
      <c r="K6" s="4">
        <f t="shared" si="1"/>
        <v>-141041</v>
      </c>
    </row>
    <row r="7" spans="2:11" hidden="1" x14ac:dyDescent="0.3">
      <c r="B7" s="5">
        <v>43894</v>
      </c>
      <c r="C7" s="5"/>
      <c r="D7" s="6">
        <v>680487</v>
      </c>
      <c r="E7" s="3">
        <f t="shared" si="0"/>
        <v>822969</v>
      </c>
      <c r="F7" s="4">
        <v>345522</v>
      </c>
      <c r="G7" s="4">
        <v>41586</v>
      </c>
      <c r="H7" s="4">
        <v>368103</v>
      </c>
      <c r="I7" s="4"/>
      <c r="J7" s="4">
        <v>67758</v>
      </c>
      <c r="K7" s="4">
        <f t="shared" si="1"/>
        <v>-142482</v>
      </c>
    </row>
    <row r="8" spans="2:11" hidden="1" x14ac:dyDescent="0.3">
      <c r="B8" s="5">
        <v>43895</v>
      </c>
      <c r="C8" s="5"/>
      <c r="D8" s="6">
        <v>687411</v>
      </c>
      <c r="E8" s="3">
        <f t="shared" si="0"/>
        <v>811459</v>
      </c>
      <c r="F8" s="4">
        <v>334012</v>
      </c>
      <c r="G8" s="4">
        <v>41586</v>
      </c>
      <c r="H8" s="4">
        <v>368103</v>
      </c>
      <c r="I8" s="4"/>
      <c r="J8" s="4">
        <v>67758</v>
      </c>
      <c r="K8" s="4">
        <f t="shared" si="1"/>
        <v>-124048</v>
      </c>
    </row>
    <row r="9" spans="2:11" hidden="1" x14ac:dyDescent="0.3">
      <c r="B9" s="5">
        <v>43896</v>
      </c>
      <c r="C9" s="5"/>
      <c r="D9" s="6">
        <v>701367</v>
      </c>
      <c r="E9" s="3">
        <f t="shared" si="0"/>
        <v>819038</v>
      </c>
      <c r="F9" s="4">
        <v>341591</v>
      </c>
      <c r="G9" s="4">
        <v>41586</v>
      </c>
      <c r="H9" s="4">
        <v>368103</v>
      </c>
      <c r="I9" s="4"/>
      <c r="J9" s="4">
        <v>67758</v>
      </c>
      <c r="K9" s="4">
        <f t="shared" si="1"/>
        <v>-117671</v>
      </c>
    </row>
    <row r="10" spans="2:11" hidden="1" x14ac:dyDescent="0.3">
      <c r="B10" s="2">
        <v>43897</v>
      </c>
      <c r="C10" s="2"/>
      <c r="D10" s="3">
        <v>449419</v>
      </c>
      <c r="E10" s="3">
        <f t="shared" si="0"/>
        <v>723738</v>
      </c>
      <c r="F10" s="4">
        <v>246291</v>
      </c>
      <c r="G10" s="4">
        <v>41586</v>
      </c>
      <c r="H10" s="4">
        <v>368103</v>
      </c>
      <c r="I10" s="4"/>
      <c r="J10" s="4">
        <v>67758</v>
      </c>
      <c r="K10" s="4">
        <f t="shared" si="1"/>
        <v>-274319</v>
      </c>
    </row>
    <row r="11" spans="2:11" hidden="1" x14ac:dyDescent="0.3">
      <c r="B11" s="2">
        <v>43898</v>
      </c>
      <c r="C11" s="2"/>
      <c r="D11" s="3">
        <v>420804</v>
      </c>
      <c r="E11" s="3">
        <f t="shared" si="0"/>
        <v>707909</v>
      </c>
      <c r="F11" s="4">
        <v>230462</v>
      </c>
      <c r="G11" s="4">
        <v>41586</v>
      </c>
      <c r="H11" s="4">
        <v>368103</v>
      </c>
      <c r="I11" s="4"/>
      <c r="J11" s="4">
        <v>67758</v>
      </c>
      <c r="K11" s="4">
        <f t="shared" si="1"/>
        <v>-287105</v>
      </c>
    </row>
    <row r="12" spans="2:11" hidden="1" x14ac:dyDescent="0.3">
      <c r="B12" s="2">
        <v>43899</v>
      </c>
      <c r="C12" s="2"/>
      <c r="D12" s="3">
        <v>439715</v>
      </c>
      <c r="E12" s="3">
        <f t="shared" si="0"/>
        <v>710910</v>
      </c>
      <c r="F12" s="4">
        <v>233463</v>
      </c>
      <c r="G12" s="4">
        <v>41586</v>
      </c>
      <c r="H12" s="4">
        <v>368103</v>
      </c>
      <c r="I12" s="4"/>
      <c r="J12" s="4">
        <v>67758</v>
      </c>
      <c r="K12" s="4">
        <f t="shared" si="1"/>
        <v>-271195</v>
      </c>
    </row>
    <row r="13" spans="2:11" hidden="1" x14ac:dyDescent="0.3">
      <c r="B13" s="5">
        <v>43900</v>
      </c>
      <c r="C13" s="5"/>
      <c r="D13" s="6">
        <v>669163</v>
      </c>
      <c r="E13" s="3">
        <f t="shared" si="0"/>
        <v>809252</v>
      </c>
      <c r="F13" s="4">
        <v>331805</v>
      </c>
      <c r="G13" s="4">
        <v>41586</v>
      </c>
      <c r="H13" s="4">
        <v>368103</v>
      </c>
      <c r="I13" s="4"/>
      <c r="J13" s="4">
        <v>67758</v>
      </c>
      <c r="K13" s="4">
        <f t="shared" si="1"/>
        <v>-140089</v>
      </c>
    </row>
    <row r="14" spans="2:11" hidden="1" x14ac:dyDescent="0.3">
      <c r="B14" s="5">
        <v>43901</v>
      </c>
      <c r="C14" s="5"/>
      <c r="D14" s="6">
        <v>673525</v>
      </c>
      <c r="E14" s="3">
        <f t="shared" si="0"/>
        <v>805768</v>
      </c>
      <c r="F14" s="4">
        <v>328321</v>
      </c>
      <c r="G14" s="4">
        <v>41586</v>
      </c>
      <c r="H14" s="4">
        <v>368103</v>
      </c>
      <c r="I14" s="4"/>
      <c r="J14" s="4">
        <v>67758</v>
      </c>
      <c r="K14" s="4">
        <f t="shared" si="1"/>
        <v>-132243</v>
      </c>
    </row>
    <row r="15" spans="2:11" hidden="1" x14ac:dyDescent="0.3">
      <c r="B15" s="5">
        <v>43902</v>
      </c>
      <c r="C15" s="5"/>
      <c r="D15" s="6">
        <v>647903</v>
      </c>
      <c r="E15" s="3">
        <f t="shared" si="0"/>
        <v>805895</v>
      </c>
      <c r="F15" s="4">
        <v>328448</v>
      </c>
      <c r="G15" s="4">
        <v>41586</v>
      </c>
      <c r="H15" s="4">
        <v>368103</v>
      </c>
      <c r="I15" s="4"/>
      <c r="J15" s="4">
        <v>67758</v>
      </c>
      <c r="K15" s="4">
        <f t="shared" si="1"/>
        <v>-157992</v>
      </c>
    </row>
    <row r="16" spans="2:11" hidden="1" x14ac:dyDescent="0.3">
      <c r="B16" s="5">
        <v>43903</v>
      </c>
      <c r="C16" s="5"/>
      <c r="D16" s="6">
        <v>596046</v>
      </c>
      <c r="E16" s="3">
        <f t="shared" si="0"/>
        <v>802603</v>
      </c>
      <c r="F16" s="4">
        <v>325156</v>
      </c>
      <c r="G16" s="4">
        <v>41586</v>
      </c>
      <c r="H16" s="4">
        <v>368103</v>
      </c>
      <c r="I16" s="4"/>
      <c r="J16" s="4">
        <v>67758</v>
      </c>
      <c r="K16" s="4">
        <f t="shared" si="1"/>
        <v>-206557</v>
      </c>
    </row>
    <row r="17" spans="2:11" hidden="1" x14ac:dyDescent="0.3">
      <c r="B17" s="2">
        <v>43904</v>
      </c>
      <c r="C17" s="2"/>
      <c r="D17" s="3">
        <v>307059</v>
      </c>
      <c r="E17" s="3">
        <f t="shared" si="0"/>
        <v>695313</v>
      </c>
      <c r="F17" s="4">
        <v>217866</v>
      </c>
      <c r="G17" s="4">
        <v>41586</v>
      </c>
      <c r="H17" s="4">
        <v>368103</v>
      </c>
      <c r="I17" s="4"/>
      <c r="J17" s="4">
        <v>67758</v>
      </c>
      <c r="K17" s="4">
        <f t="shared" si="1"/>
        <v>-388254</v>
      </c>
    </row>
    <row r="18" spans="2:11" hidden="1" x14ac:dyDescent="0.3">
      <c r="B18" s="2">
        <v>43905</v>
      </c>
      <c r="C18" s="2"/>
      <c r="D18" s="3">
        <v>219090</v>
      </c>
      <c r="E18" s="3">
        <f t="shared" si="0"/>
        <v>677162</v>
      </c>
      <c r="F18" s="4">
        <v>199715</v>
      </c>
      <c r="G18" s="4">
        <v>41586</v>
      </c>
      <c r="H18" s="4">
        <v>368103</v>
      </c>
      <c r="I18" s="4"/>
      <c r="J18" s="4">
        <v>67758</v>
      </c>
      <c r="K18" s="4">
        <f t="shared" si="1"/>
        <v>-458072</v>
      </c>
    </row>
    <row r="19" spans="2:11" x14ac:dyDescent="0.3">
      <c r="B19" s="5">
        <v>43906</v>
      </c>
      <c r="C19" s="11">
        <v>696248</v>
      </c>
      <c r="D19" s="11">
        <v>326346</v>
      </c>
      <c r="E19" s="16">
        <f t="shared" si="0"/>
        <v>760760</v>
      </c>
      <c r="F19" s="11">
        <v>283313</v>
      </c>
      <c r="G19" s="11">
        <v>41586</v>
      </c>
      <c r="H19" s="11">
        <v>368103</v>
      </c>
      <c r="I19" s="11"/>
      <c r="J19" s="11">
        <v>67758</v>
      </c>
      <c r="K19" s="11">
        <f t="shared" si="1"/>
        <v>-434414</v>
      </c>
    </row>
    <row r="20" spans="2:11" x14ac:dyDescent="0.3">
      <c r="B20" s="5">
        <v>43907</v>
      </c>
      <c r="C20" s="11">
        <v>696157</v>
      </c>
      <c r="D20" s="11">
        <v>223251</v>
      </c>
      <c r="E20" s="16">
        <f t="shared" si="0"/>
        <v>712504</v>
      </c>
      <c r="F20" s="11">
        <v>235057</v>
      </c>
      <c r="G20" s="11">
        <v>41586</v>
      </c>
      <c r="H20" s="11">
        <v>368103</v>
      </c>
      <c r="I20" s="11"/>
      <c r="J20" s="11">
        <v>67758</v>
      </c>
      <c r="K20" s="11">
        <f t="shared" si="1"/>
        <v>-489253</v>
      </c>
    </row>
    <row r="21" spans="2:11" x14ac:dyDescent="0.3">
      <c r="B21" s="5">
        <v>43908</v>
      </c>
      <c r="C21" s="11">
        <v>702415</v>
      </c>
      <c r="D21" s="11">
        <v>174554</v>
      </c>
      <c r="E21" s="16">
        <f t="shared" si="0"/>
        <v>666399</v>
      </c>
      <c r="F21" s="11">
        <v>188952</v>
      </c>
      <c r="G21" s="11">
        <v>41586</v>
      </c>
      <c r="H21" s="11">
        <v>368103</v>
      </c>
      <c r="I21" s="11"/>
      <c r="J21" s="11">
        <v>67758</v>
      </c>
      <c r="K21" s="11">
        <f t="shared" si="1"/>
        <v>-491845</v>
      </c>
    </row>
    <row r="22" spans="2:11" x14ac:dyDescent="0.3">
      <c r="B22" s="5">
        <v>43909</v>
      </c>
      <c r="C22" s="11">
        <v>688905</v>
      </c>
      <c r="D22" s="11">
        <v>94360</v>
      </c>
      <c r="E22" s="16">
        <f t="shared" si="0"/>
        <v>634241</v>
      </c>
      <c r="F22" s="11">
        <v>156794</v>
      </c>
      <c r="G22" s="11">
        <v>41586</v>
      </c>
      <c r="H22" s="11">
        <v>368103</v>
      </c>
      <c r="I22" s="11"/>
      <c r="J22" s="11">
        <v>67758</v>
      </c>
      <c r="K22" s="11">
        <f t="shared" si="1"/>
        <v>-539881</v>
      </c>
    </row>
    <row r="23" spans="2:11" x14ac:dyDescent="0.3">
      <c r="B23" s="5">
        <v>43910</v>
      </c>
      <c r="C23" s="11">
        <v>699253</v>
      </c>
      <c r="D23" s="11">
        <v>100025</v>
      </c>
      <c r="E23" s="16">
        <f t="shared" si="0"/>
        <v>619599.31000000006</v>
      </c>
      <c r="F23" s="11">
        <v>142152.31</v>
      </c>
      <c r="G23" s="11">
        <v>41586</v>
      </c>
      <c r="H23" s="11">
        <v>368103</v>
      </c>
      <c r="I23" s="11"/>
      <c r="J23" s="11">
        <v>67758</v>
      </c>
      <c r="K23" s="11">
        <f t="shared" si="1"/>
        <v>-519574.31</v>
      </c>
    </row>
    <row r="24" spans="2:11" x14ac:dyDescent="0.3">
      <c r="B24" s="2">
        <v>43911</v>
      </c>
      <c r="C24" s="11">
        <v>416850</v>
      </c>
      <c r="D24" s="16">
        <v>45899</v>
      </c>
      <c r="E24" s="16">
        <f t="shared" si="0"/>
        <v>579547.67999999993</v>
      </c>
      <c r="F24" s="11">
        <v>102100.68</v>
      </c>
      <c r="G24" s="11">
        <v>41586</v>
      </c>
      <c r="H24" s="11">
        <v>368103</v>
      </c>
      <c r="I24" s="11"/>
      <c r="J24" s="11">
        <v>67758</v>
      </c>
      <c r="K24" s="11">
        <f t="shared" si="1"/>
        <v>-533648.67999999993</v>
      </c>
    </row>
    <row r="25" spans="2:11" x14ac:dyDescent="0.3">
      <c r="B25" s="2">
        <v>43912</v>
      </c>
      <c r="C25" s="11">
        <v>398294</v>
      </c>
      <c r="D25" s="16">
        <v>27440</v>
      </c>
      <c r="E25" s="16">
        <f t="shared" si="0"/>
        <v>560308.08000000007</v>
      </c>
      <c r="F25" s="11">
        <v>82861.08</v>
      </c>
      <c r="G25" s="11">
        <v>41586</v>
      </c>
      <c r="H25" s="11">
        <v>368103</v>
      </c>
      <c r="I25" s="11"/>
      <c r="J25" s="11">
        <v>67758</v>
      </c>
      <c r="K25" s="11">
        <f t="shared" si="1"/>
        <v>-532868.08000000007</v>
      </c>
    </row>
    <row r="26" spans="2:11" x14ac:dyDescent="0.3">
      <c r="B26" s="5">
        <v>43913</v>
      </c>
      <c r="C26" s="11">
        <v>696248</v>
      </c>
      <c r="D26" s="11">
        <v>136969</v>
      </c>
      <c r="E26" s="16">
        <f>F26+G26+H26+J26</f>
        <v>622208.87</v>
      </c>
      <c r="F26" s="11">
        <v>144761.87</v>
      </c>
      <c r="G26" s="11">
        <v>41586</v>
      </c>
      <c r="H26" s="11">
        <v>368103</v>
      </c>
      <c r="I26" s="11"/>
      <c r="J26" s="11">
        <v>67758</v>
      </c>
      <c r="K26" s="11">
        <f>D26-F26-H26-G26-I26-J26</f>
        <v>-485239.87</v>
      </c>
    </row>
    <row r="27" spans="2:11" x14ac:dyDescent="0.3">
      <c r="B27" s="5">
        <v>43914</v>
      </c>
      <c r="C27" s="11">
        <v>696157</v>
      </c>
      <c r="D27" s="11">
        <v>144501</v>
      </c>
      <c r="E27" s="16">
        <f>F27+G27+H27+J27</f>
        <v>617793.57000000007</v>
      </c>
      <c r="F27" s="11">
        <v>140346.57</v>
      </c>
      <c r="G27" s="11">
        <v>41586</v>
      </c>
      <c r="H27" s="11">
        <v>368103</v>
      </c>
      <c r="I27" s="11"/>
      <c r="J27" s="11">
        <v>67758</v>
      </c>
      <c r="K27" s="11">
        <f>D27-F27-H27-G27-I27-J27</f>
        <v>-473292.57</v>
      </c>
    </row>
    <row r="28" spans="2:11" x14ac:dyDescent="0.3">
      <c r="B28" s="5">
        <v>43915</v>
      </c>
      <c r="C28" s="11">
        <v>702415</v>
      </c>
      <c r="D28" s="11">
        <v>147726</v>
      </c>
      <c r="E28" s="16">
        <f>F28+G28+H28+J28</f>
        <v>606407</v>
      </c>
      <c r="F28" s="11">
        <v>128960</v>
      </c>
      <c r="G28" s="11">
        <v>41586</v>
      </c>
      <c r="H28" s="11">
        <v>368103</v>
      </c>
      <c r="I28" s="11"/>
      <c r="J28" s="11">
        <v>67758</v>
      </c>
      <c r="K28" s="11">
        <f>D28-F28-H28-G28-I28-J28</f>
        <v>-458681</v>
      </c>
    </row>
    <row r="29" spans="2:11" x14ac:dyDescent="0.3">
      <c r="B29" s="5">
        <v>43916</v>
      </c>
      <c r="C29" s="11">
        <v>688905</v>
      </c>
      <c r="D29" s="11">
        <v>153503</v>
      </c>
      <c r="E29" s="16">
        <f>F29+G29+H29+J29</f>
        <v>606461.29</v>
      </c>
      <c r="F29" s="11">
        <v>129014.29</v>
      </c>
      <c r="G29" s="11">
        <v>41586</v>
      </c>
      <c r="H29" s="11">
        <v>368103</v>
      </c>
      <c r="I29" s="11"/>
      <c r="J29" s="11">
        <v>67758</v>
      </c>
      <c r="K29" s="11">
        <f>D29-F29-H29-G29-I29-J29</f>
        <v>-452958.29</v>
      </c>
    </row>
    <row r="30" spans="2:11" x14ac:dyDescent="0.3">
      <c r="B30" s="5">
        <v>43917</v>
      </c>
      <c r="C30" s="11"/>
      <c r="D30" s="8"/>
      <c r="E30" s="10"/>
      <c r="F30" s="9"/>
      <c r="G30" s="9"/>
      <c r="H30" s="9"/>
      <c r="I30" s="10"/>
      <c r="J30" s="9"/>
      <c r="K30" s="9"/>
    </row>
    <row r="31" spans="2:11" x14ac:dyDescent="0.3">
      <c r="B31" s="5">
        <v>43918</v>
      </c>
      <c r="C31" s="11"/>
      <c r="D31" s="8"/>
      <c r="E31" s="10"/>
      <c r="F31" s="9"/>
      <c r="G31" s="9"/>
      <c r="H31" s="9"/>
      <c r="I31" s="10"/>
      <c r="J31" s="9"/>
      <c r="K31" s="9"/>
    </row>
    <row r="32" spans="2:11" x14ac:dyDescent="0.3">
      <c r="B32" s="5">
        <v>43919</v>
      </c>
      <c r="C32" s="11"/>
      <c r="D32" s="8"/>
      <c r="E32" s="10"/>
      <c r="F32" s="9"/>
      <c r="G32" s="9"/>
      <c r="H32" s="9"/>
      <c r="I32" s="10"/>
      <c r="J32" s="9"/>
      <c r="K32" s="9"/>
    </row>
    <row r="33" spans="2:11" x14ac:dyDescent="0.3">
      <c r="B33" s="5">
        <v>43920</v>
      </c>
      <c r="C33" s="11"/>
      <c r="D33" s="8"/>
      <c r="E33" s="10"/>
      <c r="F33" s="9"/>
      <c r="G33" s="9"/>
      <c r="H33" s="9"/>
      <c r="I33" s="10"/>
      <c r="J33" s="9"/>
      <c r="K33" s="9"/>
    </row>
    <row r="34" spans="2:11" x14ac:dyDescent="0.3">
      <c r="B34" s="5">
        <v>43921</v>
      </c>
      <c r="C34" s="11"/>
      <c r="D34" s="8"/>
      <c r="E34" s="10"/>
      <c r="F34" s="9"/>
      <c r="G34" s="9"/>
      <c r="H34" s="9"/>
      <c r="I34" s="10"/>
      <c r="J34" s="9"/>
      <c r="K34" s="9"/>
    </row>
  </sheetData>
  <mergeCells count="7">
    <mergeCell ref="B2:B3"/>
    <mergeCell ref="D2:D3"/>
    <mergeCell ref="G2:G3"/>
    <mergeCell ref="J2:J3"/>
    <mergeCell ref="F2:F3"/>
    <mergeCell ref="H2:I3"/>
    <mergeCell ref="E2:E3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Кінзельський Ігор</cp:lastModifiedBy>
  <cp:lastPrinted>2020-03-27T06:27:05Z</cp:lastPrinted>
  <dcterms:created xsi:type="dcterms:W3CDTF">2020-03-23T13:42:58Z</dcterms:created>
  <dcterms:modified xsi:type="dcterms:W3CDTF">2020-03-27T10:05:37Z</dcterms:modified>
</cp:coreProperties>
</file>