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/>
  </bookViews>
  <sheets>
    <sheet name="ЗВЕДЕНА МЕДЗАСОБИ спонсори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0" i="7"/>
  <c r="E329"/>
  <c r="E281"/>
  <c r="E256"/>
  <c r="D145"/>
  <c r="E144"/>
  <c r="D142"/>
  <c r="D141"/>
  <c r="E140"/>
  <c r="E139"/>
  <c r="D138"/>
  <c r="D137"/>
  <c r="D136"/>
  <c r="E134"/>
  <c r="E133"/>
  <c r="E132"/>
  <c r="D131"/>
  <c r="D130"/>
  <c r="D129"/>
  <c r="D128"/>
  <c r="D127"/>
  <c r="E124"/>
  <c r="E123"/>
  <c r="E122"/>
  <c r="E121"/>
  <c r="E120"/>
  <c r="E119"/>
  <c r="E118"/>
  <c r="E117"/>
  <c r="E113"/>
  <c r="E104"/>
  <c r="D101"/>
  <c r="D85"/>
  <c r="D50"/>
  <c r="D48"/>
  <c r="D46"/>
  <c r="D40"/>
  <c r="D39"/>
  <c r="D38"/>
  <c r="E352" l="1"/>
  <c r="E147"/>
</calcChain>
</file>

<file path=xl/sharedStrings.xml><?xml version="1.0" encoding="utf-8"?>
<sst xmlns="http://schemas.openxmlformats.org/spreadsheetml/2006/main" count="697" uniqueCount="452">
  <si>
    <t>Звіт про отримання спонсорської допомоги              КНП ЛШМД м. Львова</t>
  </si>
  <si>
    <t>№ з/п</t>
  </si>
  <si>
    <t>обладнання/товари</t>
  </si>
  <si>
    <t>К-ть, шт</t>
  </si>
  <si>
    <t>Вартість за од, грн</t>
  </si>
  <si>
    <t>Вартість партії, грн</t>
  </si>
  <si>
    <t>спонсори</t>
  </si>
  <si>
    <r>
      <rPr>
        <b/>
        <sz val="10"/>
        <color theme="3" tint="-0.499984740745262"/>
        <rFont val="Franklin Gothic Book"/>
        <family val="2"/>
        <charset val="204"/>
      </rPr>
      <t>статус/оплата</t>
    </r>
    <r>
      <rPr>
        <b/>
        <sz val="12"/>
        <color theme="3" tint="-0.499984740745262"/>
        <rFont val="Franklin Gothic Book"/>
        <family val="2"/>
        <charset val="204"/>
      </rPr>
      <t xml:space="preserve"> дата</t>
    </r>
  </si>
  <si>
    <t xml:space="preserve">отримано КНП дата </t>
  </si>
  <si>
    <t>Опромінювач ОБП 1-30 (без екрану)</t>
  </si>
  <si>
    <t>Опромінювач на 6 ламп з таймером</t>
  </si>
  <si>
    <t>Опромінювач на 6 ламп без таймером</t>
  </si>
  <si>
    <t>Насос шприцевий SEP-10S Plus одношприцевий</t>
  </si>
  <si>
    <t>ПРаТ «Компанія Ензим»</t>
  </si>
  <si>
    <t>Насос шприцевий SEP-21S Plus одношприцевий</t>
  </si>
  <si>
    <t xml:space="preserve">  ПРаТ «Компанія Ензим»</t>
  </si>
  <si>
    <t>Аспіратор Atmos C161</t>
  </si>
  <si>
    <t>Бронхоскоп FB-18RBS</t>
  </si>
  <si>
    <t>ТОВ « Аква Мед Плюс»</t>
  </si>
  <si>
    <t>Апарат ШВЛ Weinmann на транспортній платформі</t>
  </si>
  <si>
    <t>СП « Галка ЛТД»</t>
  </si>
  <si>
    <t>Прилад електрокардіографічний ВТL-08 SD3 ECG</t>
  </si>
  <si>
    <t>Гематологічний аналізатор ABX Micros ES 60 (18 параметрів, 3 diff) продуктивність 60 тестів/год HORIBA ABX, Франція</t>
  </si>
  <si>
    <t>ПП "Будівельна Корпорація "РІЄЛ"</t>
  </si>
  <si>
    <t>Мобільна рентген система I MAX 100D</t>
  </si>
  <si>
    <t>Представництво "ОНУР "</t>
  </si>
  <si>
    <t>Мобільна рентген система I MAX 101</t>
  </si>
  <si>
    <t>Мобільна рентген система I MAX 7000C</t>
  </si>
  <si>
    <t>Представництво "ОНУР"</t>
  </si>
  <si>
    <t>Аналізатор критичних станів GEM Premier 3500</t>
  </si>
  <si>
    <t>Картридж GEM</t>
  </si>
  <si>
    <t>ПП "Будівельна Корпорація "РІЄЛ</t>
  </si>
  <si>
    <t>Автоматичний гематологічний аналізатор DH-26</t>
  </si>
  <si>
    <t>Спірографметр BТL-08 Spiro Pro</t>
  </si>
  <si>
    <t>Апарат ШВЛ «BLIZAR»</t>
  </si>
  <si>
    <t>SoftServe</t>
  </si>
  <si>
    <t xml:space="preserve">Маски-респіратори </t>
  </si>
  <si>
    <t>БО «Благодійний фонд « Відкриті очі»</t>
  </si>
  <si>
    <t>Апарат ШВЛ Mindray SV 300</t>
  </si>
  <si>
    <t>Фонд Порошенка</t>
  </si>
  <si>
    <t>Загалом</t>
  </si>
  <si>
    <t>Взуття резинове чоловіче (пари)</t>
  </si>
  <si>
    <t>ТОВ "Прогрес-сервіс"</t>
  </si>
  <si>
    <t>24.03.2020 р.</t>
  </si>
  <si>
    <t>Взуття резинове жіноче (пари)</t>
  </si>
  <si>
    <t>Взуття мед "Крокси" жіночі(пари)</t>
  </si>
  <si>
    <t>Взуття мед. "Крокси" чоловічі (пари)</t>
  </si>
  <si>
    <t xml:space="preserve">Маски </t>
  </si>
  <si>
    <t>безадресна допомога</t>
  </si>
  <si>
    <t>Респіратор FFP2</t>
  </si>
  <si>
    <t>Окуляри</t>
  </si>
  <si>
    <t>Оприскувачі</t>
  </si>
  <si>
    <t>Стійки для антисептиків</t>
  </si>
  <si>
    <t>безадесна допомога</t>
  </si>
  <si>
    <t>Пульсоксиметри</t>
  </si>
  <si>
    <t xml:space="preserve">безадресна допомога,МНВО "Біокон" </t>
  </si>
  <si>
    <t>Монітори пацієнта</t>
  </si>
  <si>
    <t>Кредобанк</t>
  </si>
  <si>
    <t>Маска FFP2</t>
  </si>
  <si>
    <t>ТзОВ "МРТ Експерт"  Юрценюк Олена Євгенівна</t>
  </si>
  <si>
    <t>Компація "Любе Авто"</t>
  </si>
  <si>
    <t>Компанія "Лємберг МІТ"</t>
  </si>
  <si>
    <t>ТзОВ "Західбудпроект" Кузьма Станіслав Михайлович</t>
  </si>
  <si>
    <t>куртки медичні</t>
  </si>
  <si>
    <t>Депутат ЛМР  Веремчук В.</t>
  </si>
  <si>
    <t>штани медичні</t>
  </si>
  <si>
    <t>постіль медична</t>
  </si>
  <si>
    <t>Костюми медичні</t>
  </si>
  <si>
    <t>Вода "Моршинська" 0,75</t>
  </si>
  <si>
    <t>Взуття медичне жіноче</t>
  </si>
  <si>
    <t>Львівська Ізоляторна компанія</t>
  </si>
  <si>
    <t>Взуття медичне чоловіче</t>
  </si>
  <si>
    <t>ТОВ "Прогрес-Сервіс"</t>
  </si>
  <si>
    <t>Апарат ШВЛ SV300</t>
  </si>
  <si>
    <t>Кисневий концентратор М80</t>
  </si>
  <si>
    <t>ПрАТ "Квіти Львова"</t>
  </si>
  <si>
    <t>Комбінезон захисний</t>
  </si>
  <si>
    <t>ТзОВ "Барком"</t>
  </si>
  <si>
    <t>Звіт про отримання спонсорської допомоги              КНП "8-аМКЛ м. Львова"</t>
  </si>
  <si>
    <t>Звіт про отримання спонсорської допомоги       КНП  "Львівська 1-а міська клінічна лікарня ім. Кн. Лева"</t>
  </si>
  <si>
    <t>Ізоляторна компанія</t>
  </si>
  <si>
    <t>Звіт про отримання спонсорської допомоги              КНП "Міська дитяча клінічна лікарня  м. Львова"</t>
  </si>
  <si>
    <t>ТзОВ "Віденська кава"</t>
  </si>
  <si>
    <t>Грошові кошти</t>
  </si>
  <si>
    <t>Асоціація нотаріусів м.Львова</t>
  </si>
  <si>
    <t>Звіт про отримання спонсорської допомоги              КНП "Пологовий клінічний будинок №1. м. Львова"</t>
  </si>
  <si>
    <t xml:space="preserve">Загалом по КНП </t>
  </si>
  <si>
    <t>окуляри захисні</t>
  </si>
  <si>
    <t>ТзОВ "Берба"</t>
  </si>
  <si>
    <t>ТОВ "Глобус Фінанс"</t>
  </si>
  <si>
    <t>ТОВ "Форум Парк-Захід"</t>
  </si>
  <si>
    <t>Термометри безконтактні</t>
  </si>
  <si>
    <t xml:space="preserve">Захисні комбінезони </t>
  </si>
  <si>
    <t>Представництво Онур Тааххут Ташимаджилик Іншаат Тіджарет Ве Санаї Анонім Ширкеті</t>
  </si>
  <si>
    <t>ТзОВ "БАРКОМ"</t>
  </si>
  <si>
    <t>ТОВ "ОНУР КОНСТРУКЦІОН ІНТЕРНЕШНЛ"</t>
  </si>
  <si>
    <t>Колодій П.Н.</t>
  </si>
  <si>
    <t>ТОВ "Українські інформаційні технології"</t>
  </si>
  <si>
    <t>ПрАТ "Моршинський завод мінеральних вод "Оскар""  (Всеволод Білас)</t>
  </si>
  <si>
    <t>ТзОВ " БЕРБА"'</t>
  </si>
  <si>
    <t>Взуття медичне</t>
  </si>
  <si>
    <t>ТОВ"ЮСП панель"</t>
  </si>
  <si>
    <t>Папір туалетний, шт</t>
  </si>
  <si>
    <t>Західноукраїнська спілка промислових підприємств</t>
  </si>
  <si>
    <t>Вода мінеральна пл 1,5 л</t>
  </si>
  <si>
    <t>Білизна 1л</t>
  </si>
  <si>
    <t>Спецодяг захисний багаторазовий</t>
  </si>
  <si>
    <t>Арзуманян В.З.</t>
  </si>
  <si>
    <t>Щитки захисні</t>
  </si>
  <si>
    <t>ПП " Подорожник"</t>
  </si>
  <si>
    <t>Апарат ШВЛ HAMILTON-C3</t>
  </si>
  <si>
    <t>ТОВ"Автомагістраль-південь"</t>
  </si>
  <si>
    <t>Антисептик для рук спиртовмісний 1л</t>
  </si>
  <si>
    <t>"Свій маркет" Кушнір І.Д.</t>
  </si>
  <si>
    <t xml:space="preserve">Матрац медичний </t>
  </si>
  <si>
    <t>Асоціація футболу Львівської обл. Шевченко О.</t>
  </si>
  <si>
    <t>Наматрацник</t>
  </si>
  <si>
    <t xml:space="preserve">Ковдра </t>
  </si>
  <si>
    <t>Подушка</t>
  </si>
  <si>
    <t>Постільна білизна, комплект</t>
  </si>
  <si>
    <t>ТзОВ "Кормотех"</t>
  </si>
  <si>
    <t>Експрес тести</t>
  </si>
  <si>
    <t>не повідомляє</t>
  </si>
  <si>
    <t>Благодійний фонд Порошенка</t>
  </si>
  <si>
    <t xml:space="preserve">Експрес-тест Коронавірус 2019 </t>
  </si>
  <si>
    <t>КНП КЛШМД м.Львова</t>
  </si>
  <si>
    <t>Респіратор БУК -ЗК ( 50ПДК) FFP3</t>
  </si>
  <si>
    <t>Дихальний Апарат "Драгер"</t>
  </si>
  <si>
    <t>Громадянин Німеччини ВОЛЬФГАНГО</t>
  </si>
  <si>
    <t>Пульсоксиметри HELLCOR (( без датчиків)</t>
  </si>
  <si>
    <t>Дефібрилятор портативний Filips</t>
  </si>
  <si>
    <t>Шприцевий насос "BRAUN"</t>
  </si>
  <si>
    <t>Відсмоктувач електричний</t>
  </si>
  <si>
    <t>Відсмоктувач портативний ножний</t>
  </si>
  <si>
    <t>Датчик сатурації дорослі ( багаторазові )</t>
  </si>
  <si>
    <t>БО "Фонд з повною Довірою"</t>
  </si>
  <si>
    <t xml:space="preserve">Маска медична </t>
  </si>
  <si>
    <t>БФ " КРАЇНА "</t>
  </si>
  <si>
    <t>Портативна рація BAOFEND UV-82</t>
  </si>
  <si>
    <t>Щиток захисний для обличчя</t>
  </si>
  <si>
    <t>ЕКО-ДІМ</t>
  </si>
  <si>
    <t xml:space="preserve"> Артемович В.І.</t>
  </si>
  <si>
    <t>МАСКИ</t>
  </si>
  <si>
    <t>Благодійний фонд « Країна»</t>
  </si>
  <si>
    <t>Звіт про отримання спонсорської допомоги              КНП "3- МКЛ м. Львова"</t>
  </si>
  <si>
    <t>Захисний екран</t>
  </si>
  <si>
    <t>ГО "Батьки в дії"</t>
  </si>
  <si>
    <t>13.04.2020р.</t>
  </si>
  <si>
    <t>Бахіли</t>
  </si>
  <si>
    <t>Халат одноразовий</t>
  </si>
  <si>
    <t>Гінекологічний набір</t>
  </si>
  <si>
    <t>Катетер гінекологічний</t>
  </si>
  <si>
    <t>Антисептик Хлоргексадин,л</t>
  </si>
  <si>
    <t>Окситоцин,уп</t>
  </si>
  <si>
    <t>Нитка хірургічна</t>
  </si>
  <si>
    <t>Марлеві стерильні серветки</t>
  </si>
  <si>
    <t>Шприц 2,0</t>
  </si>
  <si>
    <t>Лідокаїн, амп</t>
  </si>
  <si>
    <t>Шприц 1,0</t>
  </si>
  <si>
    <t>Ампіцилін, фл</t>
  </si>
  <si>
    <t>Контрацептиви латексні</t>
  </si>
  <si>
    <t>Маски багаторазові</t>
  </si>
  <si>
    <t>волонтерська група м. Золочів</t>
  </si>
  <si>
    <t xml:space="preserve">Маска тришарові </t>
  </si>
  <si>
    <t>Рукавички латексні</t>
  </si>
  <si>
    <t>Маска захисна FFP3</t>
  </si>
  <si>
    <t>ГО "Комітет підприємців Львівщини"</t>
  </si>
  <si>
    <t>ФО Вакарчук С.І.</t>
  </si>
  <si>
    <t>Набір одноразових халатів та костюмів захисту</t>
  </si>
  <si>
    <t>ГО "Спільнота Діємо разом"</t>
  </si>
  <si>
    <t>Набори одноразових халатів</t>
  </si>
  <si>
    <t>Рукавички н\с</t>
  </si>
  <si>
    <t>ТзОВ НДКБМ "Ангеліка"</t>
  </si>
  <si>
    <t>Маска одноразова</t>
  </si>
  <si>
    <t>Вироби медичного призначення</t>
  </si>
  <si>
    <t>Християнський волонтерський штаб Спільноти Благословення</t>
  </si>
  <si>
    <t>Ліки</t>
  </si>
  <si>
    <t>Антисептик (л)</t>
  </si>
  <si>
    <t>Костюм біологічного захисту р.44-58</t>
  </si>
  <si>
    <t>ПП АРТ СТИЛЬ</t>
  </si>
  <si>
    <t>Респіратор "Лепесток-40" FFP-2</t>
  </si>
  <si>
    <t>БО "Всеукраїнський благодійний фонд "КС"</t>
  </si>
  <si>
    <t>Комбінезон захисний (багаторазовий) х/б</t>
  </si>
  <si>
    <t>Повязка-маска нестерильна тришарова</t>
  </si>
  <si>
    <t>Нітрилові оглядові рукавички неопудрені</t>
  </si>
  <si>
    <t>БО "Благодійний фонд "РІДНІ"</t>
  </si>
  <si>
    <t>Респіратор Днепр-2 "Євро Стандарт"</t>
  </si>
  <si>
    <t>Окуляри захисні посилені Technics</t>
  </si>
  <si>
    <t>Комбінезон медичний о/р</t>
  </si>
  <si>
    <t>Насос шприцевий ДШ 09</t>
  </si>
  <si>
    <t>ТзОВ "МІЛЛІНЕР"</t>
  </si>
  <si>
    <t>Монітор пацієнта: X12 (в комплекті з опціями ЕКГ 6/12 відведень, IAT EDAN G2 CO2 термо принтер)</t>
  </si>
  <si>
    <t>Дефібрилятор: Nihon Kohden TEC-5631, в комлпекті</t>
  </si>
  <si>
    <t>Костюми біологічного захисту (комбінезони)</t>
  </si>
  <si>
    <t>Благодійний фонд "Невідкладна медична допомога"</t>
  </si>
  <si>
    <t>Комлпект одягу протиепідеміологічний для роботи зі збудниками 1-4 груп патогенності</t>
  </si>
  <si>
    <t>Маска медична тришарова о/р</t>
  </si>
  <si>
    <t>Всеукраїнська благодійна організація "Благодійний фонд Родини Жебриківських"</t>
  </si>
  <si>
    <t>Респіратор Бук-3 о/р</t>
  </si>
  <si>
    <t>Готівка</t>
  </si>
  <si>
    <t>ФО Гриціви Михайло та Віра</t>
  </si>
  <si>
    <t xml:space="preserve">Маски одноразові </t>
  </si>
  <si>
    <t>Паливо автомобільне,бензин А-95) літр.</t>
  </si>
  <si>
    <t>Маска  фільтрувальна FFP-2 шт.</t>
  </si>
  <si>
    <t>Костюми захисні багаторазові шт.</t>
  </si>
  <si>
    <t xml:space="preserve">Распіратор стандартний </t>
  </si>
  <si>
    <t>PARIMATCH FOUNDATION</t>
  </si>
  <si>
    <t>Рукавиці хірургічні</t>
  </si>
  <si>
    <t>Комплект захисний о\р</t>
  </si>
  <si>
    <t>Халати медичні стерильні о\р</t>
  </si>
  <si>
    <t>ТзОВ ПЕРША ПРИВАТНА БРОВАРНЯ</t>
  </si>
  <si>
    <t>Халати о\р неткані</t>
  </si>
  <si>
    <t>Халати одноразові на кнопки</t>
  </si>
  <si>
    <t>Распіратори FFP2</t>
  </si>
  <si>
    <t>Распіратори FFP3</t>
  </si>
  <si>
    <t>Захисні окуляри</t>
  </si>
  <si>
    <t>Комбінезони захисні спандбонд</t>
  </si>
  <si>
    <t xml:space="preserve"> Аспаркам р-н по 5мл.№ 10</t>
  </si>
  <si>
    <t>АТ Галичфарм</t>
  </si>
  <si>
    <t>Дімедрол р-н № 10</t>
  </si>
  <si>
    <t>Нейроксон  р-н №10</t>
  </si>
  <si>
    <t>Орнізол р-н  по 100мл.</t>
  </si>
  <si>
    <t>ГО     Рибальський Клуб  ФЛАГМАН</t>
  </si>
  <si>
    <t>Бахіли багаторазові</t>
  </si>
  <si>
    <t xml:space="preserve">Бахіли одноразові </t>
  </si>
  <si>
    <t>Засіб косметичний  з антисептичним ефектом для рук 9літр</t>
  </si>
  <si>
    <t>30 л</t>
  </si>
  <si>
    <t>Щитки захисні для обличчя</t>
  </si>
  <si>
    <t>невідомий дарувальник</t>
  </si>
  <si>
    <t>Маски одноразові</t>
  </si>
  <si>
    <t>АТ "Галичварм"</t>
  </si>
  <si>
    <t xml:space="preserve">Окуляри захисні </t>
  </si>
  <si>
    <t>17.04.2020р.</t>
  </si>
  <si>
    <t>Костоми індивідуального захисту од.</t>
  </si>
  <si>
    <t xml:space="preserve">Одноразова посуда </t>
  </si>
  <si>
    <t>СВТ-ПАК</t>
  </si>
  <si>
    <t>Антибіотики</t>
  </si>
  <si>
    <t xml:space="preserve">ТОВ ТРОКАС </t>
  </si>
  <si>
    <t xml:space="preserve"> Миючі засоби</t>
  </si>
  <si>
    <t>Відсмоктувач медичний В-40-А</t>
  </si>
  <si>
    <t>Відсмоктувач медичний В-40</t>
  </si>
  <si>
    <t>Відсмоктувач медичний В-80</t>
  </si>
  <si>
    <t>Відсмоктувач медичний В-80А з педаллю</t>
  </si>
  <si>
    <t>Відсмоктувач медичний В-80 з педаллю</t>
  </si>
  <si>
    <t>Відсмоктувач медичний В-90</t>
  </si>
  <si>
    <t>Відсмоктувач медичний В-90 з педаллю</t>
  </si>
  <si>
    <t>Відсмоктувач медичний В-100 з педаллю</t>
  </si>
  <si>
    <t>Відсмоктувач медичний В-100</t>
  </si>
  <si>
    <t>Набір ларингоскопічний WL для дорослих</t>
  </si>
  <si>
    <t>Система автоматичного виділення HK KingFisher Duo Prime, 5400110, Thermo Scientific</t>
  </si>
  <si>
    <t>ПП "БК "РЕІЛ"</t>
  </si>
  <si>
    <t>Пульсоксиметр "БІОМЕД" BP-10B</t>
  </si>
  <si>
    <t>ТОВ "МІЛЛІНЕР"</t>
  </si>
  <si>
    <t>Оксигенератор з інтегрованим артеріальним фільтром CAPIOX FX 25 з твердостінним резервуаром CX-FX25RV</t>
  </si>
  <si>
    <t>ТОВ "Доктор Елекс Сервіс"</t>
  </si>
  <si>
    <t>Комплект магістралей для екстракорпорального контуру для дорослих без артеріального фільтру CX-UR 010</t>
  </si>
  <si>
    <t>Респіратор БУК-3 FFP3, без клапана</t>
  </si>
  <si>
    <t>БО  " КОЛО "</t>
  </si>
  <si>
    <t>Апарат наркозно-дихальний WATO EX-20 укомплектований: модуль PCV, випаровувач VGO, компресор повітряний С3 та візок комплект А</t>
  </si>
  <si>
    <t>БФ "Невідкладна медична допомога"</t>
  </si>
  <si>
    <t>Дефібрилятор-монітор DEFIGARD 5000</t>
  </si>
  <si>
    <t>Картридж внутрішньої дефібриляції зі з'єднувальним кабелем</t>
  </si>
  <si>
    <t>Електроди ложкові дорослі 54см</t>
  </si>
  <si>
    <t>Аналізатор показників критичних станів GEM Premier 3500</t>
  </si>
  <si>
    <t xml:space="preserve">Калібратор CVP </t>
  </si>
  <si>
    <t>Картридж GEM 3/3.5K/QM для газів  крові / електролітів/глюкози 600 тестів</t>
  </si>
  <si>
    <t>Монітор пацієнта M8</t>
  </si>
  <si>
    <t>Насос шприцевий інфузійний Brightfield Healthcare OIP-500</t>
  </si>
  <si>
    <t>ТзОВ "МЕД ЕКСІМ"</t>
  </si>
  <si>
    <t>Декасан розчин 0,2 мг/мл по 200 мл</t>
  </si>
  <si>
    <t>Рукавички оглядові латексні нстерильні неприпудрені, розмір М (пар)</t>
  </si>
  <si>
    <t>Шприц 5 мл</t>
  </si>
  <si>
    <t>Система без фталатів для вливання кровозамінників та інфузійних розчинів</t>
  </si>
  <si>
    <t>Небулайзер компресорний Юлайзер</t>
  </si>
  <si>
    <t>Юлайзер великий набір небулайзерна камера - 1шт, загубник - 1шт, трубка - 1шт, повітряні фільтри - 5шт</t>
  </si>
  <si>
    <t>ТОВ "Юлія-Фарм"</t>
  </si>
  <si>
    <t>Респіратор Днепр-2"Євро Стандарт"</t>
  </si>
  <si>
    <t>Благодійний фонд"РІДНІ"</t>
  </si>
  <si>
    <t>Окуляри 3Н 4 Еталон Старт 20440</t>
  </si>
  <si>
    <t>Комбінезон медичний</t>
  </si>
  <si>
    <t>Нітрилові оглядові рукавички</t>
  </si>
  <si>
    <t>Рукавички неопудрені латексні</t>
  </si>
  <si>
    <t>4000пар</t>
  </si>
  <si>
    <t>ТзОВ" Юрія-Фарм"</t>
  </si>
  <si>
    <t>Шприц 5,0, трьохкомпонентний, з двома голками, одноразовий</t>
  </si>
  <si>
    <t>Костюми індивідуального захисту</t>
  </si>
  <si>
    <t>150шт</t>
  </si>
  <si>
    <t>Комбінезони захисні одноразові</t>
  </si>
  <si>
    <t>20шт</t>
  </si>
  <si>
    <t>"Бізнес клуб"</t>
  </si>
  <si>
    <t>Дезінфікуючий засіб для шкіри "Alsoft"</t>
  </si>
  <si>
    <t>50л</t>
  </si>
  <si>
    <t>Фонд "З повною довірою"</t>
  </si>
  <si>
    <t>50шт</t>
  </si>
  <si>
    <t>Респіратор Днепр-2</t>
  </si>
  <si>
    <t>200шт</t>
  </si>
  <si>
    <t>Благодійний фонд "Рідні"</t>
  </si>
  <si>
    <t>Окуляри Еталон Старт 3Н</t>
  </si>
  <si>
    <t>100шт</t>
  </si>
  <si>
    <t xml:space="preserve">Рукавмчки нітрилові </t>
  </si>
  <si>
    <t>Рукавички нітрилові</t>
  </si>
  <si>
    <t>800 шт</t>
  </si>
  <si>
    <t xml:space="preserve">Біокомбінезони </t>
  </si>
  <si>
    <t>5шт</t>
  </si>
  <si>
    <t>Костюми лікаря-інфекціоніста</t>
  </si>
  <si>
    <t>Благодійна організація «Всеукраїнський благодійний фонд «Крона»</t>
  </si>
  <si>
    <t>Декасан розчин</t>
  </si>
  <si>
    <t>ТзОВ " Юрія ФАРМ"</t>
  </si>
  <si>
    <t>Система без фталетівдля вливання кровозамінників</t>
  </si>
  <si>
    <t>Небулайзер компресорний</t>
  </si>
  <si>
    <t xml:space="preserve">Юлайзер  великий набір </t>
  </si>
  <si>
    <t>Рукавиці оглядові нестерильні</t>
  </si>
  <si>
    <t>Шприц 5 трьохкомпонентний</t>
  </si>
  <si>
    <t>Комбінезони нестерильні</t>
  </si>
  <si>
    <t>ТзОВ Українські інформаційні технології</t>
  </si>
  <si>
    <t>Експрес-тести</t>
  </si>
  <si>
    <t>Перша приватна Броварня</t>
  </si>
  <si>
    <t>31.04.2020</t>
  </si>
  <si>
    <t>Комбінезоени захисні о\р</t>
  </si>
  <si>
    <t>ТОВ ВІРТІДО</t>
  </si>
  <si>
    <t>Паспіратори FFP3</t>
  </si>
  <si>
    <t>ТзОВ "Волиньфарм-імпекс"</t>
  </si>
  <si>
    <t>Захисний комбінезон</t>
  </si>
  <si>
    <t>"Онур Тааххут Ташимаджилик Іншаат"</t>
  </si>
  <si>
    <t>Респіратор БУК-3 FFP-3</t>
  </si>
  <si>
    <t>Благодійна організація "Благодійний фонд "Рідні"</t>
  </si>
  <si>
    <t>Окуляри 3Н 4 Еталон Старт</t>
  </si>
  <si>
    <t>Нітрилові оглядові рукавички нестерильні</t>
  </si>
  <si>
    <t>Рушник паперовий типу z-z</t>
  </si>
  <si>
    <t xml:space="preserve">Рушник паперовий </t>
  </si>
  <si>
    <t>Крем для рук</t>
  </si>
  <si>
    <t>Мило рідке</t>
  </si>
  <si>
    <t>Вологі серветки</t>
  </si>
  <si>
    <t>Антисептик АХД 2000</t>
  </si>
  <si>
    <t>10 літрів</t>
  </si>
  <si>
    <t>Рукавички нітрилові нестерильні</t>
  </si>
  <si>
    <t>5 уп.</t>
  </si>
  <si>
    <t>Бахіли високі</t>
  </si>
  <si>
    <t>1000шт</t>
  </si>
  <si>
    <t>ТзОВ " Епіцентр К"</t>
  </si>
  <si>
    <t>Маска медична 50шт</t>
  </si>
  <si>
    <t>Комбінезони біологічного захисту</t>
  </si>
  <si>
    <t xml:space="preserve">Ампісульбін порошок </t>
  </si>
  <si>
    <t>АТ КИЇВМЕДПРЕПАРАТ</t>
  </si>
  <si>
    <t xml:space="preserve">Ацелізин.порошок </t>
  </si>
  <si>
    <t>Азимед таб.</t>
  </si>
  <si>
    <t>Гепацеф пор.</t>
  </si>
  <si>
    <t>Цефтріаксон пор</t>
  </si>
  <si>
    <t>Протефлазід 30мл</t>
  </si>
  <si>
    <t>ТзОВ "НВК "Екофарм"</t>
  </si>
  <si>
    <t>Новокс 500, таблетки, вкриті плівкою оболонкою по 500мг №5; по 5 таблеток у блістері; по 1 блістеру у картонній коробці</t>
  </si>
  <si>
    <t>ТзОВ "ОРГАНОСІН ЛТД"</t>
  </si>
  <si>
    <t>Медикаменти</t>
  </si>
  <si>
    <t>ТОВ "Трокас Фарма Україна"</t>
  </si>
  <si>
    <t>Таміфлю капсули по 75 мг №10 (10×1)</t>
  </si>
  <si>
    <t xml:space="preserve">ПП "ТЕРРА-КОМ-БУД" </t>
  </si>
  <si>
    <t>КОЛІСТИН АЛВОГЕН порошок для р-ну д/ін. та інф. по 2000000 МО №10 у флак.</t>
  </si>
  <si>
    <t>Абсорбент для анестезіології (каністра 5л)</t>
  </si>
  <si>
    <t xml:space="preserve">БФ "Невідкладна медична допомога" </t>
  </si>
  <si>
    <t>Халати медичні на зав'язки нестерильні (для відвідувачів)</t>
  </si>
  <si>
    <t>Халати медичні на липучках (для відвідувачів)</t>
  </si>
  <si>
    <t>Шапочка-берет медична в упаковці 100 шт.</t>
  </si>
  <si>
    <t>КОРІПРЕН 20мг/10мг ТАБ.В/О №28</t>
  </si>
  <si>
    <t>СП "Оптіма-Фарм, ЛТД"</t>
  </si>
  <si>
    <t>Стійка тримач дозатора 1000мл</t>
  </si>
  <si>
    <t>ФОП Іваній Олег Сергійович</t>
  </si>
  <si>
    <t>Апарат штучної вентиляції легень S1100</t>
  </si>
  <si>
    <t>ТзОВ "Епіцентр К"</t>
  </si>
  <si>
    <t>Дезрочин</t>
  </si>
  <si>
    <t>БФ "З повною довірою"</t>
  </si>
  <si>
    <t>ЗОНІК капсули тверді по 150мг №28 у блістерах</t>
  </si>
  <si>
    <t>ТзОВ "ГЛЕДФАРМ ЛТД"</t>
  </si>
  <si>
    <t>Апарат УЗД з набором датчиків</t>
  </si>
  <si>
    <t>ГПУ УКРГАЗВИДОБУВАННЯ</t>
  </si>
  <si>
    <t>Система  моніторингу фізіологічних показників( ЕКГ.ЧД.ЧСС)</t>
  </si>
  <si>
    <t>Костюм біологічного захисту ( комбінезон )</t>
  </si>
  <si>
    <t>Гель для ощищення рук  200мл.</t>
  </si>
  <si>
    <t>БФ " СПАНБОНД "</t>
  </si>
  <si>
    <t>Водно-спиртовий гель 400мл</t>
  </si>
  <si>
    <t>Распіратори</t>
  </si>
  <si>
    <t>Халати хірургічні  о\р</t>
  </si>
  <si>
    <t>Атовакс  табл..вкриті оболонкою по 400мл.</t>
  </si>
  <si>
    <t>ТзОВ "Кусум Фарм "</t>
  </si>
  <si>
    <t>Етсет  табл..по 80 мл.</t>
  </si>
  <si>
    <t>ТзОВ "Кусум ФАРМ "</t>
  </si>
  <si>
    <t xml:space="preserve">Медичні маски </t>
  </si>
  <si>
    <t>ТзОВ "Епіцентр"</t>
  </si>
  <si>
    <t>19.05.2020р.</t>
  </si>
  <si>
    <t>Костюм лікаря-інфекціоніста №1а</t>
  </si>
  <si>
    <t>Благодійна організація "Всеукраїнський благодійний фонд "Крона"</t>
  </si>
  <si>
    <t>Ліжко лікарняне б/в</t>
  </si>
  <si>
    <t>КНП ЛОР "ЛОДКЛ "ОХМАТДИТ"</t>
  </si>
  <si>
    <t>Ліжко функціональне</t>
  </si>
  <si>
    <t>Захисні комбінезони, нестерильні GB19082-2009, розмір:M/L/XL/XXL/XXXL</t>
  </si>
  <si>
    <t>Благодійна організація "Благодійний фонд"ФУНДАЦІЯ СЕО КЛАБ"</t>
  </si>
  <si>
    <t>Медикаменти та вироби медичного призначення</t>
  </si>
  <si>
    <t>Експрес-тест Коронавірус 2019</t>
  </si>
  <si>
    <t>ПП "Соломія-Сервіс"</t>
  </si>
  <si>
    <t>Окуляри 2890 захисні, непряма вентиляція</t>
  </si>
  <si>
    <t>Рукавички А810 хімістійкі, нітрил., колір зелений S/7</t>
  </si>
  <si>
    <t>Рукавички А810 хімістійкі, нітрил., колір зелений M/8</t>
  </si>
  <si>
    <t>Рукавички А810 хімістійкі, нітрил., колір зелений L/9</t>
  </si>
  <si>
    <t>Рукавички А810 хімістійкі, нітрил., колір зелений XL/10</t>
  </si>
  <si>
    <t>Рукавички А810 хімістійкі, нітрил., колір зелений XXL/11</t>
  </si>
  <si>
    <t>Монітор</t>
  </si>
  <si>
    <t>ТОВ "Цукор Груп"</t>
  </si>
  <si>
    <t>ЕТСЕТ, таблетки, в/о по 80 мг №28</t>
  </si>
  <si>
    <t>ТзОВ "КУСУМ ФАРМ"</t>
  </si>
  <si>
    <t>Випарник для Севофлурана 8% Кі Філер</t>
  </si>
  <si>
    <t>ТзОВ "ЗАЙДЕКС УА"</t>
  </si>
  <si>
    <t>Кисневий концентратор KSOC-SN</t>
  </si>
  <si>
    <t>Побутовий концентратор кисню Healthtime, модель: OC 5/ OC OSD</t>
  </si>
  <si>
    <t>ГО "Спільнота Діємо Разом"</t>
  </si>
  <si>
    <t>Респіратор FFH2</t>
  </si>
  <si>
    <t>Респіратор FFH3</t>
  </si>
  <si>
    <t>дезінфікуюча решітка</t>
  </si>
  <si>
    <t xml:space="preserve">маски медичні </t>
  </si>
  <si>
    <t>ТОВ "ЕПІЦЕНТР"(перерозп.МДКЛ)</t>
  </si>
  <si>
    <t>костюми біозахисту</t>
  </si>
  <si>
    <t>захисні окуляри</t>
  </si>
  <si>
    <t>пульсоксиметри</t>
  </si>
  <si>
    <t>Благодійний фонд Петра Порошенка</t>
  </si>
  <si>
    <t>Столик медичний інструментальний</t>
  </si>
  <si>
    <t>19,05,2020</t>
  </si>
  <si>
    <t>Штатив</t>
  </si>
  <si>
    <t>Лоток ниркоподібний</t>
  </si>
  <si>
    <t>Голкотримач 16см</t>
  </si>
  <si>
    <t>Костюми захисні одноразові</t>
  </si>
  <si>
    <t>ТзОВ "ГАЛИЧГРУП"</t>
  </si>
  <si>
    <t>Vitrotest SARS-CoV-2 IgG</t>
  </si>
  <si>
    <t>ТзОВ " ШУВАР"</t>
  </si>
  <si>
    <t>Амікацину сульфат (розчин)</t>
  </si>
  <si>
    <t>Благодійний фонд "Медфонд"</t>
  </si>
  <si>
    <t>Азимед (табл.)  №3</t>
  </si>
  <si>
    <t>ДП  УКРВАКЦИНА</t>
  </si>
  <si>
    <t>Распіратори БУК-3 з клапаном</t>
  </si>
  <si>
    <t>АТ Кредобанк</t>
  </si>
  <si>
    <t>Гнучкий цифровий бронхоскоп VL3S у комплексі</t>
  </si>
  <si>
    <t>Артеріум ЛТД</t>
  </si>
  <si>
    <t>Рамка для дезинфекції</t>
  </si>
  <si>
    <t>Невідомий</t>
  </si>
  <si>
    <t>Сканер ультразвуковий  діагностичний HM70A</t>
  </si>
  <si>
    <t>13.05.2020р.</t>
  </si>
  <si>
    <t>Комбінезон з капюшоном</t>
  </si>
  <si>
    <t xml:space="preserve">АРТЕРІУМ </t>
  </si>
  <si>
    <t>Распіратори БУК -3</t>
  </si>
  <si>
    <t>Рукавички о\р</t>
  </si>
  <si>
    <t>Рамка дезінфекційна</t>
  </si>
  <si>
    <t>Захисний костюм</t>
  </si>
  <si>
    <t>Бл.Орг."Благодійний фонд "Свої"</t>
  </si>
  <si>
    <t>Респіратор Мік FFR3 з клапаном</t>
  </si>
  <si>
    <t xml:space="preserve">     Дата: 11.06.2020</t>
  </si>
</sst>
</file>

<file path=xl/styles.xml><?xml version="1.0" encoding="utf-8"?>
<styleSheet xmlns="http://schemas.openxmlformats.org/spreadsheetml/2006/main">
  <numFmts count="4">
    <numFmt numFmtId="164" formatCode="_-* #,##0\ _₴_-;\-* #,##0\ _₴_-;_-* &quot;-&quot;\ _₴_-;_-@_-"/>
    <numFmt numFmtId="165" formatCode="_-* #,##0.0\ _₴_-;\-* #,##0.0\ _₴_-;_-* &quot;-&quot;?\ _₴_-;_-@_-"/>
    <numFmt numFmtId="166" formatCode="_-* #,##0.0_₴_-;\-* #,##0.0_₴_-;_-* &quot;-&quot;?_₴_-;_-@_-"/>
    <numFmt numFmtId="167" formatCode="_-* #,##0.00\ _₴_-;\-* #,##0.00\ _₴_-;_-* &quot;-&quot;?\ _₴_-;_-@_-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3" tint="-0.499984740745262"/>
      <name val="Franklin Gothic Book"/>
      <family val="2"/>
      <charset val="204"/>
    </font>
    <font>
      <b/>
      <sz val="10"/>
      <color theme="3" tint="-0.499984740745262"/>
      <name val="Franklin Gothic Book"/>
      <family val="2"/>
      <charset val="204"/>
    </font>
    <font>
      <b/>
      <sz val="9"/>
      <color theme="3" tint="-0.499984740745262"/>
      <name val="Franklin Gothic Book"/>
      <family val="2"/>
      <charset val="204"/>
    </font>
    <font>
      <sz val="12"/>
      <color theme="3" tint="-0.499984740745262"/>
      <name val="Franklin Gothic Book"/>
      <family val="2"/>
      <charset val="204"/>
    </font>
    <font>
      <sz val="10"/>
      <color theme="3" tint="-0.499984740745262"/>
      <name val="Franklin Gothic Book"/>
      <family val="2"/>
      <charset val="204"/>
    </font>
    <font>
      <b/>
      <sz val="14"/>
      <color theme="0"/>
      <name val="Franklin Gothic Book"/>
      <family val="2"/>
      <charset val="204"/>
    </font>
    <font>
      <b/>
      <sz val="12"/>
      <color theme="0"/>
      <name val="Franklin Gothic Book"/>
      <family val="2"/>
      <charset val="204"/>
    </font>
    <font>
      <sz val="11"/>
      <color rgb="FF000000"/>
      <name val="Calibri"/>
      <family val="2"/>
      <charset val="204"/>
    </font>
    <font>
      <sz val="12"/>
      <color theme="4" tint="-0.499984740745262"/>
      <name val="Franklin Gothic Book"/>
      <family val="2"/>
      <charset val="204"/>
    </font>
    <font>
      <b/>
      <sz val="14"/>
      <color rgb="FF002060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2"/>
      <color rgb="FF1E4E79"/>
      <name val="Calibri"/>
      <family val="2"/>
      <charset val="204"/>
    </font>
    <font>
      <sz val="11"/>
      <name val="Arial"/>
      <family val="2"/>
      <charset val="204"/>
    </font>
    <font>
      <sz val="12"/>
      <color theme="3" tint="-0.249977111117893"/>
      <name val="Franklin Gothic Book"/>
      <family val="2"/>
      <charset val="204"/>
    </font>
    <font>
      <sz val="12"/>
      <color theme="1"/>
      <name val="Franklin Gothic Book"/>
      <family val="2"/>
      <charset val="204"/>
    </font>
    <font>
      <sz val="12"/>
      <color theme="4" tint="-0.499984740745262"/>
      <name val="Franklin Gothic Book"/>
      <charset val="204"/>
    </font>
    <font>
      <sz val="12"/>
      <color theme="3" tint="-0.249977111117893"/>
      <name val="Franklin Gothic Book"/>
      <charset val="204"/>
    </font>
    <font>
      <sz val="12"/>
      <color theme="3" tint="-0.499984740745262"/>
      <name val="Franklin Gothic Book"/>
      <charset val="204"/>
    </font>
    <font>
      <b/>
      <sz val="12"/>
      <color theme="4" tint="-0.499984740745262"/>
      <name val="Franklin Gothic Book"/>
      <charset val="204"/>
    </font>
    <font>
      <sz val="12"/>
      <color rgb="FFFF0000"/>
      <name val="Franklin Gothic Book"/>
      <charset val="204"/>
    </font>
    <font>
      <b/>
      <sz val="12"/>
      <color rgb="FFFF0000"/>
      <name val="Franklin Gothic Book"/>
      <charset val="204"/>
    </font>
    <font>
      <sz val="12"/>
      <color rgb="FF002060"/>
      <name val="Franklin Gothic Book"/>
      <charset val="204"/>
    </font>
    <font>
      <b/>
      <sz val="12"/>
      <color rgb="FF002060"/>
      <name val="Franklin Gothic Book"/>
      <charset val="204"/>
    </font>
    <font>
      <sz val="12"/>
      <color rgb="FF002060"/>
      <name val="Calibri"/>
      <family val="2"/>
      <charset val="204"/>
    </font>
    <font>
      <sz val="12"/>
      <color rgb="FF002060"/>
      <name val="Franklin Gothic Book"/>
      <family val="2"/>
      <charset val="204"/>
    </font>
    <font>
      <sz val="10"/>
      <color rgb="FFFF0000"/>
      <name val="Franklin Gothic Book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1" fillId="0" borderId="0"/>
  </cellStyleXfs>
  <cellXfs count="111">
    <xf numFmtId="0" fontId="0" fillId="0" borderId="0" xfId="0"/>
    <xf numFmtId="0" fontId="3" fillId="0" borderId="0" xfId="2"/>
    <xf numFmtId="166" fontId="3" fillId="0" borderId="0" xfId="2" applyNumberFormat="1"/>
    <xf numFmtId="0" fontId="14" fillId="8" borderId="0" xfId="2" applyFont="1" applyFill="1"/>
    <xf numFmtId="0" fontId="4" fillId="3" borderId="4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/>
    </xf>
    <xf numFmtId="14" fontId="7" fillId="4" borderId="6" xfId="0" applyNumberFormat="1" applyFont="1" applyFill="1" applyBorder="1" applyAlignment="1">
      <alignment vertical="center"/>
    </xf>
    <xf numFmtId="14" fontId="17" fillId="4" borderId="6" xfId="0" applyNumberFormat="1" applyFont="1" applyFill="1" applyBorder="1" applyAlignment="1">
      <alignment vertical="center"/>
    </xf>
    <xf numFmtId="14" fontId="18" fillId="4" borderId="11" xfId="0" applyNumberFormat="1" applyFont="1" applyFill="1" applyBorder="1" applyAlignment="1">
      <alignment vertical="center"/>
    </xf>
    <xf numFmtId="0" fontId="9" fillId="7" borderId="7" xfId="2" applyFont="1" applyFill="1" applyBorder="1" applyAlignment="1">
      <alignment horizontal="center" vertical="center"/>
    </xf>
    <xf numFmtId="0" fontId="9" fillId="7" borderId="8" xfId="2" applyFont="1" applyFill="1" applyBorder="1" applyAlignment="1">
      <alignment horizontal="center" vertical="center"/>
    </xf>
    <xf numFmtId="165" fontId="10" fillId="7" borderId="8" xfId="2" applyNumberFormat="1" applyFont="1" applyFill="1" applyBorder="1" applyAlignment="1">
      <alignment horizontal="right" vertical="center"/>
    </xf>
    <xf numFmtId="0" fontId="9" fillId="6" borderId="0" xfId="2" applyFont="1" applyFill="1" applyBorder="1" applyAlignment="1">
      <alignment horizontal="center" vertical="center"/>
    </xf>
    <xf numFmtId="165" fontId="10" fillId="6" borderId="0" xfId="2" applyNumberFormat="1" applyFont="1" applyFill="1" applyBorder="1" applyAlignment="1">
      <alignment horizontal="right" vertical="center"/>
    </xf>
    <xf numFmtId="0" fontId="4" fillId="3" borderId="12" xfId="2" applyFont="1" applyFill="1" applyBorder="1" applyAlignment="1">
      <alignment horizontal="center" vertical="center"/>
    </xf>
    <xf numFmtId="14" fontId="8" fillId="4" borderId="6" xfId="0" applyNumberFormat="1" applyFont="1" applyFill="1" applyBorder="1" applyAlignment="1">
      <alignment vertical="center"/>
    </xf>
    <xf numFmtId="14" fontId="8" fillId="4" borderId="6" xfId="0" applyNumberFormat="1" applyFont="1" applyFill="1" applyBorder="1" applyAlignment="1">
      <alignment horizontal="left" vertical="center"/>
    </xf>
    <xf numFmtId="14" fontId="8" fillId="4" borderId="11" xfId="0" applyNumberFormat="1" applyFont="1" applyFill="1" applyBorder="1" applyAlignment="1">
      <alignment horizontal="left" vertical="center"/>
    </xf>
    <xf numFmtId="14" fontId="15" fillId="0" borderId="14" xfId="0" applyNumberFormat="1" applyFont="1" applyBorder="1" applyAlignment="1">
      <alignment horizontal="center" vertical="center"/>
    </xf>
    <xf numFmtId="0" fontId="3" fillId="6" borderId="0" xfId="2" applyFill="1" applyAlignment="1"/>
    <xf numFmtId="14" fontId="12" fillId="4" borderId="6" xfId="2" applyNumberFormat="1" applyFont="1" applyFill="1" applyBorder="1" applyAlignment="1">
      <alignment vertical="center"/>
    </xf>
    <xf numFmtId="14" fontId="12" fillId="3" borderId="6" xfId="2" applyNumberFormat="1" applyFont="1" applyFill="1" applyBorder="1" applyAlignment="1">
      <alignment vertical="center"/>
    </xf>
    <xf numFmtId="14" fontId="12" fillId="3" borderId="11" xfId="2" applyNumberFormat="1" applyFont="1" applyFill="1" applyBorder="1" applyAlignment="1">
      <alignment vertical="center"/>
    </xf>
    <xf numFmtId="0" fontId="9" fillId="5" borderId="7" xfId="2" applyFont="1" applyFill="1" applyBorder="1" applyAlignment="1">
      <alignment horizontal="center" vertical="center"/>
    </xf>
    <xf numFmtId="0" fontId="9" fillId="5" borderId="8" xfId="2" applyFont="1" applyFill="1" applyBorder="1" applyAlignment="1">
      <alignment horizontal="center" vertical="center"/>
    </xf>
    <xf numFmtId="165" fontId="10" fillId="5" borderId="8" xfId="2" applyNumberFormat="1" applyFont="1" applyFill="1" applyBorder="1" applyAlignment="1">
      <alignment horizontal="right" vertical="center"/>
    </xf>
    <xf numFmtId="0" fontId="19" fillId="4" borderId="6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left" vertical="center" wrapText="1"/>
    </xf>
    <xf numFmtId="2" fontId="19" fillId="4" borderId="6" xfId="0" applyNumberFormat="1" applyFont="1" applyFill="1" applyBorder="1" applyAlignment="1">
      <alignment horizontal="right" vertical="center" wrapText="1"/>
    </xf>
    <xf numFmtId="2" fontId="22" fillId="4" borderId="6" xfId="0" applyNumberFormat="1" applyFont="1" applyFill="1" applyBorder="1" applyAlignment="1">
      <alignment horizontal="right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14" fillId="4" borderId="0" xfId="2" applyFont="1" applyFill="1"/>
    <xf numFmtId="0" fontId="19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center" vertical="center" wrapText="1"/>
    </xf>
    <xf numFmtId="2" fontId="19" fillId="4" borderId="0" xfId="0" applyNumberFormat="1" applyFont="1" applyFill="1" applyBorder="1" applyAlignment="1">
      <alignment horizontal="right" vertical="center" wrapText="1"/>
    </xf>
    <xf numFmtId="2" fontId="22" fillId="4" borderId="0" xfId="0" applyNumberFormat="1" applyFont="1" applyFill="1" applyBorder="1" applyAlignment="1">
      <alignment horizontal="right" vertical="center" wrapText="1"/>
    </xf>
    <xf numFmtId="0" fontId="23" fillId="4" borderId="6" xfId="0" applyFont="1" applyFill="1" applyBorder="1" applyAlignment="1">
      <alignment horizontal="left" vertical="center" wrapText="1"/>
    </xf>
    <xf numFmtId="2" fontId="23" fillId="4" borderId="6" xfId="0" applyNumberFormat="1" applyFont="1" applyFill="1" applyBorder="1" applyAlignment="1">
      <alignment horizontal="right" vertical="center" wrapText="1"/>
    </xf>
    <xf numFmtId="2" fontId="24" fillId="4" borderId="6" xfId="0" applyNumberFormat="1" applyFont="1" applyFill="1" applyBorder="1" applyAlignment="1">
      <alignment horizontal="right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vertical="center" wrapText="1"/>
    </xf>
    <xf numFmtId="0" fontId="25" fillId="4" borderId="6" xfId="0" applyFont="1" applyFill="1" applyBorder="1" applyAlignment="1">
      <alignment horizontal="left" vertical="center" wrapText="1"/>
    </xf>
    <xf numFmtId="2" fontId="25" fillId="4" borderId="6" xfId="0" applyNumberFormat="1" applyFont="1" applyFill="1" applyBorder="1" applyAlignment="1">
      <alignment horizontal="right" vertical="center" wrapText="1"/>
    </xf>
    <xf numFmtId="2" fontId="26" fillId="4" borderId="6" xfId="0" applyNumberFormat="1" applyFont="1" applyFill="1" applyBorder="1" applyAlignment="1">
      <alignment horizontal="right" vertical="center" wrapText="1"/>
    </xf>
    <xf numFmtId="14" fontId="25" fillId="3" borderId="11" xfId="2" applyNumberFormat="1" applyFont="1" applyFill="1" applyBorder="1" applyAlignment="1">
      <alignment vertical="center"/>
    </xf>
    <xf numFmtId="14" fontId="28" fillId="4" borderId="6" xfId="2" applyNumberFormat="1" applyFont="1" applyFill="1" applyBorder="1" applyAlignment="1">
      <alignment vertical="center"/>
    </xf>
    <xf numFmtId="14" fontId="27" fillId="0" borderId="14" xfId="0" applyNumberFormat="1" applyFont="1" applyBorder="1" applyAlignment="1">
      <alignment horizontal="center" vertical="center"/>
    </xf>
    <xf numFmtId="0" fontId="25" fillId="4" borderId="10" xfId="2" applyFont="1" applyFill="1" applyBorder="1" applyAlignment="1">
      <alignment horizontal="left" vertical="center" wrapText="1"/>
    </xf>
    <xf numFmtId="0" fontId="25" fillId="4" borderId="11" xfId="0" applyFont="1" applyFill="1" applyBorder="1" applyAlignment="1">
      <alignment vertical="center" wrapText="1"/>
    </xf>
    <xf numFmtId="164" fontId="25" fillId="4" borderId="11" xfId="0" applyNumberFormat="1" applyFont="1" applyFill="1" applyBorder="1" applyAlignment="1">
      <alignment horizontal="center" vertical="center" wrapText="1"/>
    </xf>
    <xf numFmtId="167" fontId="25" fillId="4" borderId="11" xfId="0" applyNumberFormat="1" applyFont="1" applyFill="1" applyBorder="1" applyAlignment="1">
      <alignment horizontal="right" vertical="center" wrapText="1"/>
    </xf>
    <xf numFmtId="4" fontId="26" fillId="4" borderId="11" xfId="0" applyNumberFormat="1" applyFont="1" applyFill="1" applyBorder="1" applyAlignment="1">
      <alignment horizontal="right" vertical="center" wrapText="1"/>
    </xf>
    <xf numFmtId="14" fontId="25" fillId="4" borderId="18" xfId="0" applyNumberFormat="1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vertical="center" wrapText="1"/>
    </xf>
    <xf numFmtId="164" fontId="25" fillId="4" borderId="6" xfId="0" applyNumberFormat="1" applyFont="1" applyFill="1" applyBorder="1" applyAlignment="1">
      <alignment horizontal="center" vertical="center" wrapText="1"/>
    </xf>
    <xf numFmtId="167" fontId="25" fillId="4" borderId="6" xfId="0" applyNumberFormat="1" applyFont="1" applyFill="1" applyBorder="1" applyAlignment="1">
      <alignment horizontal="right" vertical="center" wrapText="1"/>
    </xf>
    <xf numFmtId="4" fontId="26" fillId="4" borderId="6" xfId="0" applyNumberFormat="1" applyFont="1" applyFill="1" applyBorder="1" applyAlignment="1">
      <alignment horizontal="right" vertical="center" wrapText="1"/>
    </xf>
    <xf numFmtId="14" fontId="29" fillId="4" borderId="11" xfId="0" applyNumberFormat="1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 wrapText="1"/>
    </xf>
    <xf numFmtId="0" fontId="25" fillId="4" borderId="11" xfId="0" applyFont="1" applyFill="1" applyBorder="1" applyAlignment="1">
      <alignment horizontal="left" vertical="center" wrapText="1"/>
    </xf>
    <xf numFmtId="2" fontId="25" fillId="4" borderId="11" xfId="0" applyNumberFormat="1" applyFont="1" applyFill="1" applyBorder="1" applyAlignment="1">
      <alignment horizontal="right" vertical="center" wrapText="1"/>
    </xf>
    <xf numFmtId="2" fontId="26" fillId="4" borderId="11" xfId="0" applyNumberFormat="1" applyFont="1" applyFill="1" applyBorder="1" applyAlignment="1">
      <alignment horizontal="right" vertical="center" wrapText="1"/>
    </xf>
    <xf numFmtId="14" fontId="28" fillId="4" borderId="11" xfId="2" applyNumberFormat="1" applyFont="1" applyFill="1" applyBorder="1" applyAlignment="1">
      <alignment vertical="center"/>
    </xf>
    <xf numFmtId="0" fontId="23" fillId="4" borderId="6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left" vertical="center" wrapText="1"/>
    </xf>
    <xf numFmtId="0" fontId="23" fillId="4" borderId="11" xfId="0" applyFont="1" applyFill="1" applyBorder="1" applyAlignment="1">
      <alignment horizontal="left" vertical="center" wrapText="1"/>
    </xf>
    <xf numFmtId="2" fontId="23" fillId="4" borderId="11" xfId="0" applyNumberFormat="1" applyFont="1" applyFill="1" applyBorder="1" applyAlignment="1">
      <alignment horizontal="right" vertical="center" wrapText="1"/>
    </xf>
    <xf numFmtId="2" fontId="24" fillId="4" borderId="11" xfId="0" applyNumberFormat="1" applyFont="1" applyFill="1" applyBorder="1" applyAlignment="1">
      <alignment horizontal="right" vertical="center" wrapText="1"/>
    </xf>
    <xf numFmtId="14" fontId="15" fillId="0" borderId="15" xfId="0" applyNumberFormat="1" applyFont="1" applyBorder="1" applyAlignment="1">
      <alignment horizontal="center" vertical="center"/>
    </xf>
    <xf numFmtId="14" fontId="25" fillId="4" borderId="11" xfId="0" applyNumberFormat="1" applyFont="1" applyFill="1" applyBorder="1" applyAlignment="1">
      <alignment horizontal="center" vertical="center"/>
    </xf>
    <xf numFmtId="14" fontId="25" fillId="4" borderId="6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/>
    </xf>
    <xf numFmtId="0" fontId="2" fillId="7" borderId="3" xfId="1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14" fontId="15" fillId="0" borderId="15" xfId="0" applyNumberFormat="1" applyFont="1" applyBorder="1" applyAlignment="1">
      <alignment horizontal="center" vertical="center"/>
    </xf>
    <xf numFmtId="14" fontId="15" fillId="0" borderId="16" xfId="0" applyNumberFormat="1" applyFont="1" applyBorder="1" applyAlignment="1">
      <alignment horizontal="center" vertical="center"/>
    </xf>
    <xf numFmtId="14" fontId="15" fillId="0" borderId="17" xfId="0" applyNumberFormat="1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14" fontId="25" fillId="4" borderId="11" xfId="0" applyNumberFormat="1" applyFont="1" applyFill="1" applyBorder="1" applyAlignment="1">
      <alignment horizontal="center" vertical="center"/>
    </xf>
    <xf numFmtId="14" fontId="25" fillId="4" borderId="18" xfId="0" applyNumberFormat="1" applyFont="1" applyFill="1" applyBorder="1" applyAlignment="1">
      <alignment horizontal="center" vertical="center"/>
    </xf>
    <xf numFmtId="14" fontId="25" fillId="4" borderId="9" xfId="0" applyNumberFormat="1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14" fontId="18" fillId="4" borderId="11" xfId="0" applyNumberFormat="1" applyFont="1" applyFill="1" applyBorder="1" applyAlignment="1">
      <alignment horizontal="center" vertical="center"/>
    </xf>
    <xf numFmtId="14" fontId="18" fillId="4" borderId="9" xfId="0" applyNumberFormat="1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0" fontId="13" fillId="6" borderId="2" xfId="1" applyFont="1" applyFill="1" applyBorder="1" applyAlignment="1">
      <alignment horizontal="center" vertical="center"/>
    </xf>
    <xf numFmtId="0" fontId="13" fillId="6" borderId="3" xfId="1" applyFont="1" applyFill="1" applyBorder="1" applyAlignment="1">
      <alignment horizontal="center" vertical="center"/>
    </xf>
    <xf numFmtId="14" fontId="18" fillId="4" borderId="18" xfId="0" applyNumberFormat="1" applyFont="1" applyFill="1" applyBorder="1" applyAlignment="1">
      <alignment horizontal="center" vertical="center"/>
    </xf>
    <xf numFmtId="0" fontId="16" fillId="0" borderId="16" xfId="0" applyFont="1" applyBorder="1" applyAlignment="1"/>
    <xf numFmtId="0" fontId="16" fillId="0" borderId="17" xfId="0" applyFont="1" applyBorder="1" applyAlignment="1"/>
    <xf numFmtId="14" fontId="25" fillId="4" borderId="6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C355"/>
  <sheetViews>
    <sheetView tabSelected="1" topLeftCell="A343" zoomScaleNormal="100" workbookViewId="0">
      <selection activeCell="J4" sqref="J4"/>
    </sheetView>
  </sheetViews>
  <sheetFormatPr defaultRowHeight="15.75"/>
  <cols>
    <col min="1" max="1" width="6.42578125" style="1" customWidth="1"/>
    <col min="2" max="2" width="43.28515625" style="1" customWidth="1"/>
    <col min="3" max="3" width="14.42578125" style="1" customWidth="1"/>
    <col min="4" max="4" width="17.7109375" style="1" customWidth="1"/>
    <col min="5" max="5" width="19.28515625" style="1" customWidth="1"/>
    <col min="6" max="6" width="22.7109375" style="1" customWidth="1"/>
    <col min="7" max="7" width="19.5703125" style="1" customWidth="1"/>
    <col min="8" max="8" width="14" style="1" customWidth="1"/>
    <col min="9" max="9" width="20.85546875" style="1" customWidth="1"/>
    <col min="10" max="10" width="22.42578125" style="1" customWidth="1"/>
    <col min="11" max="11" width="15.7109375" style="1" customWidth="1"/>
    <col min="12" max="16384" width="9.140625" style="1"/>
  </cols>
  <sheetData>
    <row r="1" spans="1:10" ht="31.5" customHeight="1" thickBot="1">
      <c r="A1" s="104" t="s">
        <v>451</v>
      </c>
      <c r="B1" s="105"/>
      <c r="C1" s="105"/>
      <c r="D1" s="105"/>
      <c r="E1" s="105"/>
      <c r="F1" s="105"/>
      <c r="G1" s="106"/>
    </row>
    <row r="2" spans="1:10" ht="35.25" customHeight="1" thickBot="1">
      <c r="A2" s="83" t="s">
        <v>0</v>
      </c>
      <c r="B2" s="84"/>
      <c r="C2" s="84"/>
      <c r="D2" s="84"/>
      <c r="E2" s="84"/>
      <c r="F2" s="84"/>
      <c r="G2" s="85"/>
      <c r="H2" s="38"/>
      <c r="I2" s="39"/>
      <c r="J2" s="37"/>
    </row>
    <row r="3" spans="1:10" ht="42" customHeight="1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5" t="s">
        <v>6</v>
      </c>
      <c r="G3" s="5" t="s">
        <v>7</v>
      </c>
    </row>
    <row r="4" spans="1:10" ht="30">
      <c r="A4" s="31">
        <v>1</v>
      </c>
      <c r="B4" s="31" t="s">
        <v>9</v>
      </c>
      <c r="C4" s="29">
        <v>50</v>
      </c>
      <c r="D4" s="32">
        <v>720.11</v>
      </c>
      <c r="E4" s="33">
        <v>36005.5</v>
      </c>
      <c r="F4" s="29" t="s">
        <v>140</v>
      </c>
      <c r="G4" s="9">
        <v>43909</v>
      </c>
    </row>
    <row r="5" spans="1:10" ht="30">
      <c r="A5" s="31">
        <v>2</v>
      </c>
      <c r="B5" s="31" t="s">
        <v>10</v>
      </c>
      <c r="C5" s="29">
        <v>15</v>
      </c>
      <c r="D5" s="32">
        <v>6599.76</v>
      </c>
      <c r="E5" s="33">
        <v>65997.600000000006</v>
      </c>
      <c r="F5" s="29" t="s">
        <v>140</v>
      </c>
      <c r="G5" s="9">
        <v>43909</v>
      </c>
    </row>
    <row r="6" spans="1:10" ht="30">
      <c r="A6" s="31">
        <v>3</v>
      </c>
      <c r="B6" s="31" t="s">
        <v>11</v>
      </c>
      <c r="C6" s="29">
        <v>10</v>
      </c>
      <c r="D6" s="32">
        <v>7399.05</v>
      </c>
      <c r="E6" s="33">
        <v>110985.75</v>
      </c>
      <c r="F6" s="29" t="s">
        <v>140</v>
      </c>
      <c r="G6" s="9">
        <v>43909</v>
      </c>
    </row>
    <row r="7" spans="1:10" ht="30">
      <c r="A7" s="31">
        <v>4</v>
      </c>
      <c r="B7" s="31" t="s">
        <v>12</v>
      </c>
      <c r="C7" s="29">
        <v>4</v>
      </c>
      <c r="D7" s="32">
        <v>40499.5</v>
      </c>
      <c r="E7" s="33">
        <v>161998</v>
      </c>
      <c r="F7" s="29" t="s">
        <v>13</v>
      </c>
      <c r="G7" s="9">
        <v>43909</v>
      </c>
    </row>
    <row r="8" spans="1:10" ht="30">
      <c r="A8" s="31">
        <v>5</v>
      </c>
      <c r="B8" s="31" t="s">
        <v>14</v>
      </c>
      <c r="C8" s="29">
        <v>12</v>
      </c>
      <c r="D8" s="32">
        <v>74397.100000000006</v>
      </c>
      <c r="E8" s="33">
        <v>892765.2</v>
      </c>
      <c r="F8" s="29" t="s">
        <v>15</v>
      </c>
      <c r="G8" s="9">
        <v>43909</v>
      </c>
    </row>
    <row r="9" spans="1:10">
      <c r="A9" s="31">
        <v>6</v>
      </c>
      <c r="B9" s="31" t="s">
        <v>16</v>
      </c>
      <c r="C9" s="29">
        <v>3</v>
      </c>
      <c r="D9" s="32">
        <v>32998.800000000003</v>
      </c>
      <c r="E9" s="33">
        <v>98996.4</v>
      </c>
      <c r="F9" s="29" t="s">
        <v>141</v>
      </c>
      <c r="G9" s="9">
        <v>43909</v>
      </c>
    </row>
    <row r="10" spans="1:10" ht="30">
      <c r="A10" s="31">
        <v>7</v>
      </c>
      <c r="B10" s="31" t="s">
        <v>17</v>
      </c>
      <c r="C10" s="29">
        <v>1</v>
      </c>
      <c r="D10" s="32">
        <v>493484</v>
      </c>
      <c r="E10" s="33">
        <v>493484</v>
      </c>
      <c r="F10" s="29" t="s">
        <v>18</v>
      </c>
      <c r="G10" s="9">
        <v>43909</v>
      </c>
    </row>
    <row r="11" spans="1:10" ht="30">
      <c r="A11" s="31">
        <v>8</v>
      </c>
      <c r="B11" s="31" t="s">
        <v>19</v>
      </c>
      <c r="C11" s="29">
        <v>1</v>
      </c>
      <c r="D11" s="32">
        <v>431991.1</v>
      </c>
      <c r="E11" s="33">
        <v>431991.1</v>
      </c>
      <c r="F11" s="29" t="s">
        <v>20</v>
      </c>
      <c r="G11" s="9">
        <v>43910</v>
      </c>
    </row>
    <row r="12" spans="1:10" ht="30">
      <c r="A12" s="31">
        <v>9</v>
      </c>
      <c r="B12" s="31" t="s">
        <v>21</v>
      </c>
      <c r="C12" s="29">
        <v>4</v>
      </c>
      <c r="D12" s="32">
        <v>39025</v>
      </c>
      <c r="E12" s="33">
        <v>156160</v>
      </c>
      <c r="F12" s="30" t="s">
        <v>20</v>
      </c>
      <c r="G12" s="10">
        <v>43917</v>
      </c>
    </row>
    <row r="13" spans="1:10" ht="60">
      <c r="A13" s="31">
        <v>10</v>
      </c>
      <c r="B13" s="31" t="s">
        <v>22</v>
      </c>
      <c r="C13" s="29">
        <v>1</v>
      </c>
      <c r="D13" s="32">
        <v>266997.09999999998</v>
      </c>
      <c r="E13" s="33">
        <v>266997.09999999998</v>
      </c>
      <c r="F13" s="29" t="s">
        <v>23</v>
      </c>
      <c r="G13" s="9"/>
    </row>
    <row r="14" spans="1:10" ht="30">
      <c r="A14" s="31">
        <v>11</v>
      </c>
      <c r="B14" s="31" t="s">
        <v>24</v>
      </c>
      <c r="C14" s="29">
        <v>1</v>
      </c>
      <c r="D14" s="32">
        <v>2300000</v>
      </c>
      <c r="E14" s="33">
        <v>2300000</v>
      </c>
      <c r="F14" s="29" t="s">
        <v>25</v>
      </c>
      <c r="G14" s="9">
        <v>43910</v>
      </c>
    </row>
    <row r="15" spans="1:10" ht="30">
      <c r="A15" s="31">
        <v>12</v>
      </c>
      <c r="B15" s="31" t="s">
        <v>26</v>
      </c>
      <c r="C15" s="29">
        <v>1</v>
      </c>
      <c r="D15" s="32">
        <v>560000</v>
      </c>
      <c r="E15" s="33">
        <v>560000</v>
      </c>
      <c r="F15" s="29" t="s">
        <v>25</v>
      </c>
      <c r="G15" s="9">
        <v>43915</v>
      </c>
    </row>
    <row r="16" spans="1:10" ht="30">
      <c r="A16" s="31">
        <v>13</v>
      </c>
      <c r="B16" s="31" t="s">
        <v>27</v>
      </c>
      <c r="C16" s="29">
        <v>1</v>
      </c>
      <c r="D16" s="32">
        <v>3499999.96</v>
      </c>
      <c r="E16" s="33">
        <v>3499999.96</v>
      </c>
      <c r="F16" s="29" t="s">
        <v>28</v>
      </c>
      <c r="G16" s="9">
        <v>43915</v>
      </c>
    </row>
    <row r="17" spans="1:7" ht="30">
      <c r="A17" s="31">
        <v>14</v>
      </c>
      <c r="B17" s="31" t="s">
        <v>239</v>
      </c>
      <c r="C17" s="29">
        <v>7</v>
      </c>
      <c r="D17" s="32">
        <v>33481.599999999999</v>
      </c>
      <c r="E17" s="33">
        <v>234371.20000000001</v>
      </c>
      <c r="F17" s="29" t="s">
        <v>28</v>
      </c>
      <c r="G17" s="9">
        <v>43910</v>
      </c>
    </row>
    <row r="18" spans="1:7" ht="30">
      <c r="A18" s="31">
        <v>15</v>
      </c>
      <c r="B18" s="31" t="s">
        <v>240</v>
      </c>
      <c r="C18" s="29">
        <v>9</v>
      </c>
      <c r="D18" s="32">
        <v>25446.720000000001</v>
      </c>
      <c r="E18" s="33">
        <v>229020.48</v>
      </c>
      <c r="F18" s="29" t="s">
        <v>28</v>
      </c>
      <c r="G18" s="9">
        <v>43910</v>
      </c>
    </row>
    <row r="19" spans="1:7" ht="30">
      <c r="A19" s="31">
        <v>16</v>
      </c>
      <c r="B19" s="31" t="s">
        <v>241</v>
      </c>
      <c r="C19" s="29">
        <v>2</v>
      </c>
      <c r="D19" s="32">
        <v>30745.599999999999</v>
      </c>
      <c r="E19" s="33">
        <v>61491.199999999997</v>
      </c>
      <c r="F19" s="29" t="s">
        <v>28</v>
      </c>
      <c r="G19" s="9">
        <v>43910</v>
      </c>
    </row>
    <row r="20" spans="1:7" ht="30">
      <c r="A20" s="31">
        <v>17</v>
      </c>
      <c r="B20" s="31" t="s">
        <v>242</v>
      </c>
      <c r="C20" s="29">
        <v>4</v>
      </c>
      <c r="D20" s="32">
        <v>56367.040000000001</v>
      </c>
      <c r="E20" s="33">
        <v>225468.16</v>
      </c>
      <c r="F20" s="29" t="s">
        <v>28</v>
      </c>
      <c r="G20" s="9">
        <v>43910</v>
      </c>
    </row>
    <row r="21" spans="1:7" ht="30">
      <c r="A21" s="31">
        <v>18</v>
      </c>
      <c r="B21" s="31" t="s">
        <v>243</v>
      </c>
      <c r="C21" s="29">
        <v>4</v>
      </c>
      <c r="D21" s="32">
        <v>35870.080000000002</v>
      </c>
      <c r="E21" s="33">
        <v>143480.32000000001</v>
      </c>
      <c r="F21" s="29" t="s">
        <v>28</v>
      </c>
      <c r="G21" s="9">
        <v>43910</v>
      </c>
    </row>
    <row r="22" spans="1:7" ht="30">
      <c r="A22" s="31">
        <v>19</v>
      </c>
      <c r="B22" s="31" t="s">
        <v>244</v>
      </c>
      <c r="C22" s="29">
        <v>4</v>
      </c>
      <c r="D22" s="32">
        <v>39392.959999999999</v>
      </c>
      <c r="E22" s="33">
        <v>157571.84</v>
      </c>
      <c r="F22" s="29" t="s">
        <v>28</v>
      </c>
      <c r="G22" s="9">
        <v>43910</v>
      </c>
    </row>
    <row r="23" spans="1:7" ht="30">
      <c r="A23" s="31">
        <v>20</v>
      </c>
      <c r="B23" s="31" t="s">
        <v>245</v>
      </c>
      <c r="C23" s="29">
        <v>1</v>
      </c>
      <c r="D23" s="32">
        <v>44517.120000000003</v>
      </c>
      <c r="E23" s="33">
        <v>44517.120000000003</v>
      </c>
      <c r="F23" s="29" t="s">
        <v>28</v>
      </c>
      <c r="G23" s="9">
        <v>43910</v>
      </c>
    </row>
    <row r="24" spans="1:7" ht="30">
      <c r="A24" s="31">
        <v>21</v>
      </c>
      <c r="B24" s="31" t="s">
        <v>246</v>
      </c>
      <c r="C24" s="29">
        <v>2</v>
      </c>
      <c r="D24" s="32">
        <v>53164.480000000003</v>
      </c>
      <c r="E24" s="33">
        <v>106328.96000000001</v>
      </c>
      <c r="F24" s="29" t="s">
        <v>28</v>
      </c>
      <c r="G24" s="9">
        <v>43910</v>
      </c>
    </row>
    <row r="25" spans="1:7" ht="51.75" customHeight="1">
      <c r="A25" s="31">
        <v>22</v>
      </c>
      <c r="B25" s="31" t="s">
        <v>247</v>
      </c>
      <c r="C25" s="29">
        <v>2</v>
      </c>
      <c r="D25" s="32">
        <v>48040.32</v>
      </c>
      <c r="E25" s="33">
        <v>96080.639999999999</v>
      </c>
      <c r="F25" s="29" t="s">
        <v>28</v>
      </c>
      <c r="G25" s="9">
        <v>43910</v>
      </c>
    </row>
    <row r="26" spans="1:7" ht="49.5" customHeight="1">
      <c r="A26" s="31">
        <v>23</v>
      </c>
      <c r="B26" s="31" t="s">
        <v>29</v>
      </c>
      <c r="C26" s="29">
        <v>1</v>
      </c>
      <c r="D26" s="32">
        <v>543025.03</v>
      </c>
      <c r="E26" s="33">
        <v>543025.03</v>
      </c>
      <c r="F26" s="29" t="s">
        <v>23</v>
      </c>
      <c r="G26" s="9">
        <v>43915</v>
      </c>
    </row>
    <row r="27" spans="1:7" ht="43.5" customHeight="1">
      <c r="A27" s="31">
        <v>24</v>
      </c>
      <c r="B27" s="31" t="s">
        <v>30</v>
      </c>
      <c r="C27" s="29">
        <v>2</v>
      </c>
      <c r="D27" s="32">
        <v>27816.52</v>
      </c>
      <c r="E27" s="33">
        <v>55633.04</v>
      </c>
      <c r="F27" s="29" t="s">
        <v>31</v>
      </c>
      <c r="G27" s="9">
        <v>43915</v>
      </c>
    </row>
    <row r="28" spans="1:7" ht="39" customHeight="1">
      <c r="A28" s="31">
        <v>25</v>
      </c>
      <c r="B28" s="31" t="s">
        <v>32</v>
      </c>
      <c r="C28" s="29">
        <v>2</v>
      </c>
      <c r="D28" s="32">
        <v>218900</v>
      </c>
      <c r="E28" s="33">
        <v>437800</v>
      </c>
      <c r="F28" s="29" t="s">
        <v>23</v>
      </c>
      <c r="G28" s="9">
        <v>43915</v>
      </c>
    </row>
    <row r="29" spans="1:7" ht="35.25" customHeight="1">
      <c r="A29" s="31">
        <v>26</v>
      </c>
      <c r="B29" s="31" t="s">
        <v>33</v>
      </c>
      <c r="C29" s="29">
        <v>2</v>
      </c>
      <c r="D29" s="32">
        <v>66560</v>
      </c>
      <c r="E29" s="33">
        <v>133120.01</v>
      </c>
      <c r="F29" s="29" t="s">
        <v>23</v>
      </c>
      <c r="G29" s="9">
        <v>43915</v>
      </c>
    </row>
    <row r="30" spans="1:7" ht="42.75" customHeight="1">
      <c r="A30" s="31">
        <v>27</v>
      </c>
      <c r="B30" s="31" t="s">
        <v>34</v>
      </c>
      <c r="C30" s="29">
        <v>1</v>
      </c>
      <c r="D30" s="32">
        <v>320000</v>
      </c>
      <c r="E30" s="33">
        <v>320000</v>
      </c>
      <c r="F30" s="29" t="s">
        <v>35</v>
      </c>
      <c r="G30" s="9">
        <v>43917</v>
      </c>
    </row>
    <row r="31" spans="1:7" ht="46.5" customHeight="1">
      <c r="A31" s="31">
        <v>28</v>
      </c>
      <c r="B31" s="31" t="s">
        <v>36</v>
      </c>
      <c r="C31" s="29">
        <v>300</v>
      </c>
      <c r="D31" s="32">
        <v>200</v>
      </c>
      <c r="E31" s="33">
        <v>60000</v>
      </c>
      <c r="F31" s="29" t="s">
        <v>37</v>
      </c>
      <c r="G31" s="9">
        <v>43917</v>
      </c>
    </row>
    <row r="32" spans="1:7" ht="32.25" customHeight="1">
      <c r="A32" s="31">
        <v>29</v>
      </c>
      <c r="B32" s="31" t="s">
        <v>142</v>
      </c>
      <c r="C32" s="29">
        <v>1000</v>
      </c>
      <c r="D32" s="32">
        <v>8</v>
      </c>
      <c r="E32" s="33">
        <v>8000</v>
      </c>
      <c r="F32" s="29" t="s">
        <v>143</v>
      </c>
      <c r="G32" s="9">
        <v>43920</v>
      </c>
    </row>
    <row r="33" spans="1:7" ht="48.75" customHeight="1">
      <c r="A33" s="31">
        <v>30</v>
      </c>
      <c r="B33" s="31" t="s">
        <v>38</v>
      </c>
      <c r="C33" s="29">
        <v>1</v>
      </c>
      <c r="D33" s="32">
        <v>600000</v>
      </c>
      <c r="E33" s="33">
        <v>600000</v>
      </c>
      <c r="F33" s="34" t="s">
        <v>39</v>
      </c>
      <c r="G33" s="8"/>
    </row>
    <row r="34" spans="1:7" ht="52.5" customHeight="1">
      <c r="A34" s="31">
        <v>31</v>
      </c>
      <c r="B34" s="31" t="s">
        <v>180</v>
      </c>
      <c r="C34" s="29">
        <v>8000</v>
      </c>
      <c r="D34" s="32">
        <v>52</v>
      </c>
      <c r="E34" s="33">
        <v>416000</v>
      </c>
      <c r="F34" s="101" t="s">
        <v>181</v>
      </c>
      <c r="G34" s="11">
        <v>43931</v>
      </c>
    </row>
    <row r="35" spans="1:7" ht="31.5" customHeight="1">
      <c r="A35" s="31">
        <v>32</v>
      </c>
      <c r="B35" s="31" t="s">
        <v>182</v>
      </c>
      <c r="C35" s="29">
        <v>160</v>
      </c>
      <c r="D35" s="32">
        <v>304</v>
      </c>
      <c r="E35" s="33">
        <v>48640</v>
      </c>
      <c r="F35" s="99"/>
      <c r="G35" s="11">
        <v>43931</v>
      </c>
    </row>
    <row r="36" spans="1:7" ht="30" customHeight="1">
      <c r="A36" s="31">
        <v>33</v>
      </c>
      <c r="B36" s="31" t="s">
        <v>183</v>
      </c>
      <c r="C36" s="29">
        <v>100000</v>
      </c>
      <c r="D36" s="32">
        <v>7.8</v>
      </c>
      <c r="E36" s="33">
        <v>780000</v>
      </c>
      <c r="F36" s="100"/>
      <c r="G36" s="11">
        <v>43929</v>
      </c>
    </row>
    <row r="37" spans="1:7" ht="33" customHeight="1">
      <c r="A37" s="31">
        <v>34</v>
      </c>
      <c r="B37" s="31" t="s">
        <v>184</v>
      </c>
      <c r="C37" s="29">
        <v>50</v>
      </c>
      <c r="D37" s="32">
        <v>325</v>
      </c>
      <c r="E37" s="33">
        <v>16250.1</v>
      </c>
      <c r="F37" s="101" t="s">
        <v>185</v>
      </c>
      <c r="G37" s="102">
        <v>43929</v>
      </c>
    </row>
    <row r="38" spans="1:7" ht="43.5" customHeight="1">
      <c r="A38" s="31">
        <v>35</v>
      </c>
      <c r="B38" s="31" t="s">
        <v>186</v>
      </c>
      <c r="C38" s="29">
        <v>500</v>
      </c>
      <c r="D38" s="32">
        <f>E38/C38</f>
        <v>39.996000000000002</v>
      </c>
      <c r="E38" s="33">
        <v>19998</v>
      </c>
      <c r="F38" s="99"/>
      <c r="G38" s="107"/>
    </row>
    <row r="39" spans="1:7" ht="51.75" customHeight="1">
      <c r="A39" s="31">
        <v>36</v>
      </c>
      <c r="B39" s="31" t="s">
        <v>187</v>
      </c>
      <c r="C39" s="29">
        <v>25</v>
      </c>
      <c r="D39" s="32">
        <f>E39/C39</f>
        <v>109</v>
      </c>
      <c r="E39" s="33">
        <v>2725</v>
      </c>
      <c r="F39" s="99"/>
      <c r="G39" s="107"/>
    </row>
    <row r="40" spans="1:7">
      <c r="A40" s="31">
        <v>37</v>
      </c>
      <c r="B40" s="31" t="s">
        <v>188</v>
      </c>
      <c r="C40" s="29">
        <v>500</v>
      </c>
      <c r="D40" s="32">
        <f>E40/C40</f>
        <v>247.9</v>
      </c>
      <c r="E40" s="33">
        <v>123950</v>
      </c>
      <c r="F40" s="100"/>
      <c r="G40" s="103"/>
    </row>
    <row r="41" spans="1:7">
      <c r="A41" s="31">
        <v>38</v>
      </c>
      <c r="B41" s="31" t="s">
        <v>189</v>
      </c>
      <c r="C41" s="29">
        <v>1</v>
      </c>
      <c r="D41" s="32">
        <v>41854</v>
      </c>
      <c r="E41" s="33">
        <v>41854</v>
      </c>
      <c r="F41" s="101" t="s">
        <v>190</v>
      </c>
      <c r="G41" s="11">
        <v>43928</v>
      </c>
    </row>
    <row r="42" spans="1:7" ht="60">
      <c r="A42" s="31">
        <v>39</v>
      </c>
      <c r="B42" s="31" t="s">
        <v>191</v>
      </c>
      <c r="C42" s="29">
        <v>1</v>
      </c>
      <c r="D42" s="32">
        <v>131200</v>
      </c>
      <c r="E42" s="33">
        <v>131200</v>
      </c>
      <c r="F42" s="99"/>
      <c r="G42" s="11">
        <v>43931</v>
      </c>
    </row>
    <row r="43" spans="1:7" ht="30">
      <c r="A43" s="31">
        <v>40</v>
      </c>
      <c r="B43" s="31" t="s">
        <v>192</v>
      </c>
      <c r="C43" s="29">
        <v>1</v>
      </c>
      <c r="D43" s="32">
        <v>224379</v>
      </c>
      <c r="E43" s="33">
        <v>224379</v>
      </c>
      <c r="F43" s="100"/>
      <c r="G43" s="11">
        <v>43931</v>
      </c>
    </row>
    <row r="44" spans="1:7" ht="45.75" customHeight="1">
      <c r="A44" s="31">
        <v>41</v>
      </c>
      <c r="B44" s="31" t="s">
        <v>193</v>
      </c>
      <c r="C44" s="29">
        <v>540</v>
      </c>
      <c r="D44" s="32">
        <v>415</v>
      </c>
      <c r="E44" s="33">
        <v>224100</v>
      </c>
      <c r="F44" s="101" t="s">
        <v>194</v>
      </c>
      <c r="G44" s="11">
        <v>43929</v>
      </c>
    </row>
    <row r="45" spans="1:7" ht="60">
      <c r="A45" s="31">
        <v>42</v>
      </c>
      <c r="B45" s="31" t="s">
        <v>195</v>
      </c>
      <c r="C45" s="29">
        <v>40</v>
      </c>
      <c r="D45" s="32">
        <v>268.39999999999998</v>
      </c>
      <c r="E45" s="33">
        <v>10736</v>
      </c>
      <c r="F45" s="100"/>
      <c r="G45" s="11">
        <v>43922</v>
      </c>
    </row>
    <row r="46" spans="1:7" ht="90.75" customHeight="1">
      <c r="A46" s="31">
        <v>43</v>
      </c>
      <c r="B46" s="31" t="s">
        <v>196</v>
      </c>
      <c r="C46" s="29">
        <v>1000</v>
      </c>
      <c r="D46" s="32">
        <f>E46/C46</f>
        <v>19.09</v>
      </c>
      <c r="E46" s="33">
        <v>19090</v>
      </c>
      <c r="F46" s="101" t="s">
        <v>197</v>
      </c>
      <c r="G46" s="102">
        <v>43924</v>
      </c>
    </row>
    <row r="47" spans="1:7">
      <c r="A47" s="31">
        <v>44</v>
      </c>
      <c r="B47" s="31" t="s">
        <v>198</v>
      </c>
      <c r="C47" s="29">
        <v>500</v>
      </c>
      <c r="D47" s="32">
        <v>47.25</v>
      </c>
      <c r="E47" s="33">
        <v>23625</v>
      </c>
      <c r="F47" s="100"/>
      <c r="G47" s="103"/>
    </row>
    <row r="48" spans="1:7" ht="30">
      <c r="A48" s="31">
        <v>45</v>
      </c>
      <c r="B48" s="31" t="s">
        <v>248</v>
      </c>
      <c r="C48" s="29">
        <v>20</v>
      </c>
      <c r="D48" s="32">
        <f>E48/C48</f>
        <v>6000.0035000000007</v>
      </c>
      <c r="E48" s="33">
        <v>120000.07</v>
      </c>
      <c r="F48" s="101" t="s">
        <v>25</v>
      </c>
      <c r="G48" s="102">
        <v>43923</v>
      </c>
    </row>
    <row r="49" spans="1:7" ht="45">
      <c r="A49" s="31">
        <v>46</v>
      </c>
      <c r="B49" s="31" t="s">
        <v>249</v>
      </c>
      <c r="C49" s="29">
        <v>1</v>
      </c>
      <c r="D49" s="32">
        <v>645000</v>
      </c>
      <c r="E49" s="33">
        <v>645000</v>
      </c>
      <c r="F49" s="100" t="s">
        <v>250</v>
      </c>
      <c r="G49" s="103"/>
    </row>
    <row r="50" spans="1:7">
      <c r="A50" s="31">
        <v>47</v>
      </c>
      <c r="B50" s="31" t="s">
        <v>251</v>
      </c>
      <c r="C50" s="29">
        <v>24</v>
      </c>
      <c r="D50" s="32">
        <f>E50/C50</f>
        <v>833.33749999999998</v>
      </c>
      <c r="E50" s="33">
        <v>20000.099999999999</v>
      </c>
      <c r="F50" s="43" t="s">
        <v>252</v>
      </c>
      <c r="G50" s="102"/>
    </row>
    <row r="51" spans="1:7" ht="60">
      <c r="A51" s="31">
        <v>48</v>
      </c>
      <c r="B51" s="31" t="s">
        <v>253</v>
      </c>
      <c r="C51" s="29">
        <v>10</v>
      </c>
      <c r="D51" s="32">
        <v>10700</v>
      </c>
      <c r="E51" s="33">
        <v>107000</v>
      </c>
      <c r="F51" s="99" t="s">
        <v>254</v>
      </c>
      <c r="G51" s="103">
        <v>43936</v>
      </c>
    </row>
    <row r="52" spans="1:7" ht="60">
      <c r="A52" s="31">
        <v>49</v>
      </c>
      <c r="B52" s="31" t="s">
        <v>255</v>
      </c>
      <c r="C52" s="29">
        <v>10</v>
      </c>
      <c r="D52" s="32">
        <v>5300</v>
      </c>
      <c r="E52" s="33">
        <v>53000</v>
      </c>
      <c r="F52" s="99"/>
      <c r="G52" s="102"/>
    </row>
    <row r="53" spans="1:7" ht="30">
      <c r="A53" s="31">
        <v>50</v>
      </c>
      <c r="B53" s="31" t="s">
        <v>256</v>
      </c>
      <c r="C53" s="29">
        <v>2000</v>
      </c>
      <c r="D53" s="32">
        <v>89.1</v>
      </c>
      <c r="E53" s="33">
        <v>178200</v>
      </c>
      <c r="F53" s="100"/>
      <c r="G53" s="103"/>
    </row>
    <row r="54" spans="1:7" ht="75">
      <c r="A54" s="31">
        <v>51</v>
      </c>
      <c r="B54" s="31" t="s">
        <v>258</v>
      </c>
      <c r="C54" s="29">
        <v>1</v>
      </c>
      <c r="D54" s="32">
        <v>600000</v>
      </c>
      <c r="E54" s="33">
        <v>600000</v>
      </c>
      <c r="F54" s="101" t="s">
        <v>259</v>
      </c>
      <c r="G54" s="102">
        <v>43942</v>
      </c>
    </row>
    <row r="55" spans="1:7" ht="30" customHeight="1">
      <c r="A55" s="31">
        <v>52</v>
      </c>
      <c r="B55" s="31" t="s">
        <v>260</v>
      </c>
      <c r="C55" s="29">
        <v>1</v>
      </c>
      <c r="D55" s="32">
        <v>416000</v>
      </c>
      <c r="E55" s="33">
        <v>416000</v>
      </c>
      <c r="F55" s="99"/>
      <c r="G55" s="103">
        <v>43944</v>
      </c>
    </row>
    <row r="56" spans="1:7" ht="45">
      <c r="A56" s="31">
        <v>53</v>
      </c>
      <c r="B56" s="31" t="s">
        <v>261</v>
      </c>
      <c r="C56" s="29">
        <v>1</v>
      </c>
      <c r="D56" s="32">
        <v>22000</v>
      </c>
      <c r="E56" s="33">
        <v>22000</v>
      </c>
      <c r="F56" s="99"/>
      <c r="G56" s="102"/>
    </row>
    <row r="57" spans="1:7" ht="23.25" customHeight="1">
      <c r="A57" s="31">
        <v>54</v>
      </c>
      <c r="B57" s="31" t="s">
        <v>262</v>
      </c>
      <c r="C57" s="29">
        <v>1</v>
      </c>
      <c r="D57" s="32">
        <v>22000</v>
      </c>
      <c r="E57" s="33">
        <v>22000</v>
      </c>
      <c r="F57" s="99"/>
      <c r="G57" s="103"/>
    </row>
    <row r="58" spans="1:7" ht="30">
      <c r="A58" s="31">
        <v>55</v>
      </c>
      <c r="B58" s="31" t="s">
        <v>263</v>
      </c>
      <c r="C58" s="29">
        <v>1</v>
      </c>
      <c r="D58" s="32">
        <v>538796</v>
      </c>
      <c r="E58" s="33">
        <v>538796</v>
      </c>
      <c r="F58" s="99"/>
      <c r="G58" s="102"/>
    </row>
    <row r="59" spans="1:7" ht="32.25" customHeight="1">
      <c r="A59" s="31">
        <v>56</v>
      </c>
      <c r="B59" s="31" t="s">
        <v>264</v>
      </c>
      <c r="C59" s="29">
        <v>1</v>
      </c>
      <c r="D59" s="32">
        <v>5564</v>
      </c>
      <c r="E59" s="33">
        <v>5564</v>
      </c>
      <c r="F59" s="99"/>
      <c r="G59" s="103"/>
    </row>
    <row r="60" spans="1:7" ht="48" customHeight="1">
      <c r="A60" s="31">
        <v>57</v>
      </c>
      <c r="B60" s="31" t="s">
        <v>265</v>
      </c>
      <c r="C60" s="29">
        <v>2</v>
      </c>
      <c r="D60" s="32">
        <v>27820</v>
      </c>
      <c r="E60" s="33">
        <v>55640</v>
      </c>
      <c r="F60" s="99"/>
      <c r="G60" s="102"/>
    </row>
    <row r="61" spans="1:7" ht="32.25" customHeight="1">
      <c r="A61" s="31">
        <v>58</v>
      </c>
      <c r="B61" s="31" t="s">
        <v>266</v>
      </c>
      <c r="C61" s="29">
        <v>5</v>
      </c>
      <c r="D61" s="32">
        <v>42000</v>
      </c>
      <c r="E61" s="33">
        <v>210000</v>
      </c>
      <c r="F61" s="100"/>
      <c r="G61" s="103">
        <v>43950</v>
      </c>
    </row>
    <row r="62" spans="1:7" ht="31.5" customHeight="1">
      <c r="A62" s="31">
        <v>59</v>
      </c>
      <c r="B62" s="31" t="s">
        <v>267</v>
      </c>
      <c r="C62" s="29">
        <v>3</v>
      </c>
      <c r="D62" s="32">
        <v>25721.49</v>
      </c>
      <c r="E62" s="33">
        <v>77164.47</v>
      </c>
      <c r="F62" s="44" t="s">
        <v>268</v>
      </c>
      <c r="G62" s="102">
        <v>43943</v>
      </c>
    </row>
    <row r="63" spans="1:7" ht="38.25" customHeight="1">
      <c r="A63" s="31">
        <v>60</v>
      </c>
      <c r="B63" s="31" t="s">
        <v>251</v>
      </c>
      <c r="C63" s="29">
        <v>24</v>
      </c>
      <c r="D63" s="32">
        <v>778.82</v>
      </c>
      <c r="E63" s="33">
        <v>20000.099999999999</v>
      </c>
      <c r="F63" s="44" t="s">
        <v>321</v>
      </c>
      <c r="G63" s="103">
        <v>43948</v>
      </c>
    </row>
    <row r="64" spans="1:7" ht="38.25" customHeight="1">
      <c r="A64" s="31">
        <v>61</v>
      </c>
      <c r="B64" s="31" t="s">
        <v>269</v>
      </c>
      <c r="C64" s="29">
        <v>240</v>
      </c>
      <c r="D64" s="32">
        <v>100.67</v>
      </c>
      <c r="E64" s="33">
        <v>24160.799999999999</v>
      </c>
      <c r="F64" s="101" t="s">
        <v>275</v>
      </c>
      <c r="G64" s="102">
        <v>43948</v>
      </c>
    </row>
    <row r="65" spans="1:7" ht="36" customHeight="1">
      <c r="A65" s="31">
        <v>62</v>
      </c>
      <c r="B65" s="31" t="s">
        <v>270</v>
      </c>
      <c r="C65" s="29">
        <v>4000</v>
      </c>
      <c r="D65" s="32">
        <v>6.48</v>
      </c>
      <c r="E65" s="33">
        <v>25920</v>
      </c>
      <c r="F65" s="99"/>
      <c r="G65" s="103"/>
    </row>
    <row r="66" spans="1:7" ht="33" customHeight="1">
      <c r="A66" s="31">
        <v>63</v>
      </c>
      <c r="B66" s="31" t="s">
        <v>271</v>
      </c>
      <c r="C66" s="29">
        <v>1000</v>
      </c>
      <c r="D66" s="32">
        <v>2.63</v>
      </c>
      <c r="E66" s="33">
        <v>2630</v>
      </c>
      <c r="F66" s="99"/>
      <c r="G66" s="102"/>
    </row>
    <row r="67" spans="1:7" ht="36" customHeight="1">
      <c r="A67" s="31">
        <v>64</v>
      </c>
      <c r="B67" s="31" t="s">
        <v>272</v>
      </c>
      <c r="C67" s="29">
        <v>515</v>
      </c>
      <c r="D67" s="32">
        <v>9.16</v>
      </c>
      <c r="E67" s="33">
        <v>4717.3999999999996</v>
      </c>
      <c r="F67" s="99"/>
      <c r="G67" s="103">
        <v>43948</v>
      </c>
    </row>
    <row r="68" spans="1:7" ht="36" customHeight="1">
      <c r="A68" s="31">
        <v>64</v>
      </c>
      <c r="B68" s="31" t="s">
        <v>273</v>
      </c>
      <c r="C68" s="29">
        <v>5</v>
      </c>
      <c r="D68" s="32">
        <v>3045</v>
      </c>
      <c r="E68" s="33">
        <v>15225</v>
      </c>
      <c r="F68" s="99"/>
      <c r="G68" s="102"/>
    </row>
    <row r="69" spans="1:7" ht="32.25" customHeight="1">
      <c r="A69" s="31">
        <v>65</v>
      </c>
      <c r="B69" s="31" t="s">
        <v>274</v>
      </c>
      <c r="C69" s="29">
        <v>50</v>
      </c>
      <c r="D69" s="32">
        <v>147.72999999999999</v>
      </c>
      <c r="E69" s="33">
        <v>7386.5</v>
      </c>
      <c r="F69" s="100"/>
      <c r="G69" s="103"/>
    </row>
    <row r="70" spans="1:7" ht="32.25" customHeight="1">
      <c r="A70" s="45">
        <v>66</v>
      </c>
      <c r="B70" s="45" t="s">
        <v>348</v>
      </c>
      <c r="C70" s="71">
        <v>1505</v>
      </c>
      <c r="D70" s="46">
        <v>100</v>
      </c>
      <c r="E70" s="47">
        <v>150500</v>
      </c>
      <c r="F70" s="71" t="s">
        <v>349</v>
      </c>
      <c r="G70" s="95">
        <v>43928</v>
      </c>
    </row>
    <row r="71" spans="1:7" ht="60">
      <c r="A71" s="45">
        <v>67</v>
      </c>
      <c r="B71" s="45" t="s">
        <v>350</v>
      </c>
      <c r="C71" s="71">
        <v>100</v>
      </c>
      <c r="D71" s="46">
        <v>86.4</v>
      </c>
      <c r="E71" s="47">
        <v>8074.34</v>
      </c>
      <c r="F71" s="71" t="s">
        <v>351</v>
      </c>
      <c r="G71" s="97">
        <v>43929</v>
      </c>
    </row>
    <row r="72" spans="1:7" ht="30">
      <c r="A72" s="45">
        <v>68</v>
      </c>
      <c r="B72" s="45" t="s">
        <v>352</v>
      </c>
      <c r="C72" s="71"/>
      <c r="D72" s="46"/>
      <c r="E72" s="47">
        <v>997512.78</v>
      </c>
      <c r="F72" s="71" t="s">
        <v>25</v>
      </c>
      <c r="G72" s="95">
        <v>43923</v>
      </c>
    </row>
    <row r="73" spans="1:7" ht="30">
      <c r="A73" s="45">
        <v>69</v>
      </c>
      <c r="B73" s="45" t="s">
        <v>352</v>
      </c>
      <c r="C73" s="71"/>
      <c r="D73" s="46"/>
      <c r="E73" s="47">
        <v>54746</v>
      </c>
      <c r="F73" s="71" t="s">
        <v>353</v>
      </c>
      <c r="G73" s="97">
        <v>43935</v>
      </c>
    </row>
    <row r="74" spans="1:7" ht="30.75" customHeight="1">
      <c r="A74" s="45">
        <v>70</v>
      </c>
      <c r="B74" s="45" t="s">
        <v>354</v>
      </c>
      <c r="C74" s="71">
        <v>200</v>
      </c>
      <c r="D74" s="46">
        <v>564.9</v>
      </c>
      <c r="E74" s="47">
        <v>112980</v>
      </c>
      <c r="F74" s="92" t="s">
        <v>355</v>
      </c>
      <c r="G74" s="95">
        <v>43934</v>
      </c>
    </row>
    <row r="75" spans="1:7" ht="45">
      <c r="A75" s="45">
        <v>71</v>
      </c>
      <c r="B75" s="45" t="s">
        <v>356</v>
      </c>
      <c r="C75" s="71">
        <v>20</v>
      </c>
      <c r="D75" s="46">
        <v>5520</v>
      </c>
      <c r="E75" s="47">
        <v>110400</v>
      </c>
      <c r="F75" s="94"/>
      <c r="G75" s="97">
        <v>43935</v>
      </c>
    </row>
    <row r="76" spans="1:7" ht="30.75" customHeight="1">
      <c r="A76" s="45">
        <v>72</v>
      </c>
      <c r="B76" s="45" t="s">
        <v>357</v>
      </c>
      <c r="C76" s="71">
        <v>5</v>
      </c>
      <c r="D76" s="46">
        <v>1670</v>
      </c>
      <c r="E76" s="47">
        <v>8350</v>
      </c>
      <c r="F76" s="92" t="s">
        <v>358</v>
      </c>
      <c r="G76" s="95">
        <v>43942</v>
      </c>
    </row>
    <row r="77" spans="1:7" ht="30" customHeight="1">
      <c r="A77" s="45">
        <v>73</v>
      </c>
      <c r="B77" s="45" t="s">
        <v>359</v>
      </c>
      <c r="C77" s="71">
        <v>45</v>
      </c>
      <c r="D77" s="46">
        <v>17.5</v>
      </c>
      <c r="E77" s="47">
        <v>787.5</v>
      </c>
      <c r="F77" s="93"/>
      <c r="G77" s="97">
        <v>43944</v>
      </c>
    </row>
    <row r="78" spans="1:7" ht="30">
      <c r="A78" s="45">
        <v>74</v>
      </c>
      <c r="B78" s="45" t="s">
        <v>360</v>
      </c>
      <c r="C78" s="71">
        <v>120</v>
      </c>
      <c r="D78" s="46">
        <v>27.26</v>
      </c>
      <c r="E78" s="47">
        <v>3271.2</v>
      </c>
      <c r="F78" s="93"/>
      <c r="G78" s="95"/>
    </row>
    <row r="79" spans="1:7" ht="30">
      <c r="A79" s="45">
        <v>75</v>
      </c>
      <c r="B79" s="45" t="s">
        <v>361</v>
      </c>
      <c r="C79" s="71">
        <v>2</v>
      </c>
      <c r="D79" s="46">
        <v>135</v>
      </c>
      <c r="E79" s="47">
        <v>270</v>
      </c>
      <c r="F79" s="93"/>
      <c r="G79" s="97"/>
    </row>
    <row r="80" spans="1:7">
      <c r="A80" s="45">
        <v>76</v>
      </c>
      <c r="B80" s="45" t="s">
        <v>352</v>
      </c>
      <c r="C80" s="71"/>
      <c r="D80" s="46"/>
      <c r="E80" s="47">
        <v>10526.35</v>
      </c>
      <c r="F80" s="94"/>
      <c r="G80" s="95">
        <v>43944</v>
      </c>
    </row>
    <row r="81" spans="1:7" ht="30">
      <c r="A81" s="45">
        <v>77</v>
      </c>
      <c r="B81" s="45" t="s">
        <v>362</v>
      </c>
      <c r="C81" s="71">
        <v>10</v>
      </c>
      <c r="D81" s="46">
        <v>252.67</v>
      </c>
      <c r="E81" s="47">
        <v>2526.6999999999998</v>
      </c>
      <c r="F81" s="71" t="s">
        <v>363</v>
      </c>
      <c r="G81" s="97">
        <v>43950</v>
      </c>
    </row>
    <row r="82" spans="1:7" ht="26.25" customHeight="1">
      <c r="A82" s="45">
        <v>78</v>
      </c>
      <c r="B82" s="45" t="s">
        <v>364</v>
      </c>
      <c r="C82" s="71">
        <v>1</v>
      </c>
      <c r="D82" s="46">
        <v>2550</v>
      </c>
      <c r="E82" s="47">
        <v>2550</v>
      </c>
      <c r="F82" s="71" t="s">
        <v>365</v>
      </c>
      <c r="G82" s="95">
        <v>43948</v>
      </c>
    </row>
    <row r="83" spans="1:7" ht="30">
      <c r="A83" s="45">
        <v>79</v>
      </c>
      <c r="B83" s="45" t="s">
        <v>366</v>
      </c>
      <c r="C83" s="71">
        <v>2</v>
      </c>
      <c r="D83" s="46">
        <v>570093.46</v>
      </c>
      <c r="E83" s="47">
        <v>1140186.92</v>
      </c>
      <c r="F83" s="71" t="s">
        <v>367</v>
      </c>
      <c r="G83" s="97">
        <v>43948</v>
      </c>
    </row>
    <row r="84" spans="1:7" ht="30">
      <c r="A84" s="45">
        <v>80</v>
      </c>
      <c r="B84" s="45" t="s">
        <v>368</v>
      </c>
      <c r="C84" s="71">
        <v>100</v>
      </c>
      <c r="D84" s="46">
        <v>172</v>
      </c>
      <c r="E84" s="47">
        <v>17200</v>
      </c>
      <c r="F84" s="71" t="s">
        <v>369</v>
      </c>
      <c r="G84" s="95">
        <v>43959</v>
      </c>
    </row>
    <row r="85" spans="1:7" ht="30" customHeight="1">
      <c r="A85" s="45">
        <v>81</v>
      </c>
      <c r="B85" s="45" t="s">
        <v>370</v>
      </c>
      <c r="C85" s="71">
        <v>9</v>
      </c>
      <c r="D85" s="46">
        <f>E85/C85</f>
        <v>106.19777777777777</v>
      </c>
      <c r="E85" s="47">
        <v>955.78</v>
      </c>
      <c r="F85" s="92" t="s">
        <v>371</v>
      </c>
      <c r="G85" s="97">
        <v>43956</v>
      </c>
    </row>
    <row r="86" spans="1:7" ht="30">
      <c r="A86" s="45">
        <v>82</v>
      </c>
      <c r="B86" s="45" t="s">
        <v>370</v>
      </c>
      <c r="C86" s="71">
        <v>1</v>
      </c>
      <c r="D86" s="46">
        <v>107.47</v>
      </c>
      <c r="E86" s="47">
        <v>107.47</v>
      </c>
      <c r="F86" s="94"/>
      <c r="G86" s="45"/>
    </row>
    <row r="87" spans="1:7" ht="75">
      <c r="A87" s="51">
        <v>83</v>
      </c>
      <c r="B87" s="52" t="s">
        <v>388</v>
      </c>
      <c r="C87" s="53">
        <v>800</v>
      </c>
      <c r="D87" s="54">
        <v>300</v>
      </c>
      <c r="E87" s="55">
        <v>240000</v>
      </c>
      <c r="F87" s="70" t="s">
        <v>389</v>
      </c>
      <c r="G87" s="56">
        <v>43955</v>
      </c>
    </row>
    <row r="88" spans="1:7" ht="15.75" customHeight="1">
      <c r="A88" s="51">
        <v>84</v>
      </c>
      <c r="B88" s="57" t="s">
        <v>390</v>
      </c>
      <c r="C88" s="58">
        <v>18</v>
      </c>
      <c r="D88" s="59">
        <v>951.9</v>
      </c>
      <c r="E88" s="60">
        <v>171134.2</v>
      </c>
      <c r="F88" s="98" t="s">
        <v>391</v>
      </c>
      <c r="G88" s="110">
        <v>43958</v>
      </c>
    </row>
    <row r="89" spans="1:7">
      <c r="A89" s="51">
        <v>85</v>
      </c>
      <c r="B89" s="57" t="s">
        <v>392</v>
      </c>
      <c r="C89" s="58">
        <v>1</v>
      </c>
      <c r="D89" s="59">
        <v>561.41999999999996</v>
      </c>
      <c r="E89" s="60">
        <v>561.41999999999996</v>
      </c>
      <c r="F89" s="98"/>
      <c r="G89" s="110"/>
    </row>
    <row r="90" spans="1:7" ht="75">
      <c r="A90" s="51">
        <v>86</v>
      </c>
      <c r="B90" s="52" t="s">
        <v>393</v>
      </c>
      <c r="C90" s="53">
        <v>30</v>
      </c>
      <c r="D90" s="54">
        <v>614.46</v>
      </c>
      <c r="E90" s="55">
        <v>18434.7</v>
      </c>
      <c r="F90" s="69" t="s">
        <v>394</v>
      </c>
      <c r="G90" s="78">
        <v>43964</v>
      </c>
    </row>
    <row r="91" spans="1:7" ht="102" customHeight="1">
      <c r="A91" s="51">
        <v>87</v>
      </c>
      <c r="B91" s="52" t="s">
        <v>395</v>
      </c>
      <c r="C91" s="53"/>
      <c r="D91" s="54"/>
      <c r="E91" s="55">
        <v>65282.36</v>
      </c>
      <c r="F91" s="69" t="s">
        <v>358</v>
      </c>
      <c r="G91" s="78"/>
    </row>
    <row r="92" spans="1:7" ht="30">
      <c r="A92" s="51">
        <v>88</v>
      </c>
      <c r="B92" s="52" t="s">
        <v>396</v>
      </c>
      <c r="C92" s="53">
        <v>20</v>
      </c>
      <c r="D92" s="54">
        <v>9368.09</v>
      </c>
      <c r="E92" s="55">
        <v>187361.71</v>
      </c>
      <c r="F92" s="69" t="s">
        <v>397</v>
      </c>
      <c r="G92" s="78">
        <v>43909</v>
      </c>
    </row>
    <row r="93" spans="1:7" ht="30" customHeight="1">
      <c r="A93" s="51">
        <v>89</v>
      </c>
      <c r="B93" s="52" t="s">
        <v>398</v>
      </c>
      <c r="C93" s="53">
        <v>400</v>
      </c>
      <c r="D93" s="54">
        <v>200</v>
      </c>
      <c r="E93" s="55">
        <v>80000</v>
      </c>
      <c r="F93" s="92" t="s">
        <v>25</v>
      </c>
      <c r="G93" s="95">
        <v>43910</v>
      </c>
    </row>
    <row r="94" spans="1:7" ht="30">
      <c r="A94" s="51">
        <v>90</v>
      </c>
      <c r="B94" s="52" t="s">
        <v>399</v>
      </c>
      <c r="C94" s="53">
        <v>100</v>
      </c>
      <c r="D94" s="54">
        <v>40</v>
      </c>
      <c r="E94" s="55">
        <v>4000</v>
      </c>
      <c r="F94" s="93"/>
      <c r="G94" s="96"/>
    </row>
    <row r="95" spans="1:7" ht="30">
      <c r="A95" s="51">
        <v>91</v>
      </c>
      <c r="B95" s="52" t="s">
        <v>400</v>
      </c>
      <c r="C95" s="53">
        <v>50</v>
      </c>
      <c r="D95" s="54">
        <v>40</v>
      </c>
      <c r="E95" s="55">
        <v>2000</v>
      </c>
      <c r="F95" s="93"/>
      <c r="G95" s="96"/>
    </row>
    <row r="96" spans="1:7" ht="30">
      <c r="A96" s="51">
        <v>92</v>
      </c>
      <c r="B96" s="52" t="s">
        <v>401</v>
      </c>
      <c r="C96" s="53">
        <v>100</v>
      </c>
      <c r="D96" s="54">
        <v>40</v>
      </c>
      <c r="E96" s="55">
        <v>4000</v>
      </c>
      <c r="F96" s="93"/>
      <c r="G96" s="96"/>
    </row>
    <row r="97" spans="1:7" ht="30">
      <c r="A97" s="51">
        <v>93</v>
      </c>
      <c r="B97" s="52" t="s">
        <v>402</v>
      </c>
      <c r="C97" s="53">
        <v>100</v>
      </c>
      <c r="D97" s="54">
        <v>40</v>
      </c>
      <c r="E97" s="55">
        <v>4000</v>
      </c>
      <c r="F97" s="93"/>
      <c r="G97" s="96"/>
    </row>
    <row r="98" spans="1:7" ht="30">
      <c r="A98" s="51">
        <v>94</v>
      </c>
      <c r="B98" s="52" t="s">
        <v>403</v>
      </c>
      <c r="C98" s="53">
        <v>70</v>
      </c>
      <c r="D98" s="54">
        <v>40</v>
      </c>
      <c r="E98" s="55">
        <v>2800</v>
      </c>
      <c r="F98" s="94"/>
      <c r="G98" s="97"/>
    </row>
    <row r="99" spans="1:7" ht="15.75" customHeight="1">
      <c r="A99" s="51">
        <v>95</v>
      </c>
      <c r="B99" s="52" t="s">
        <v>404</v>
      </c>
      <c r="C99" s="53">
        <v>1</v>
      </c>
      <c r="D99" s="54">
        <v>22803.74</v>
      </c>
      <c r="E99" s="55">
        <v>22803.74</v>
      </c>
      <c r="F99" s="98" t="s">
        <v>405</v>
      </c>
      <c r="G99" s="95">
        <v>43956</v>
      </c>
    </row>
    <row r="100" spans="1:7">
      <c r="A100" s="51">
        <v>96</v>
      </c>
      <c r="B100" s="52" t="s">
        <v>352</v>
      </c>
      <c r="C100" s="53"/>
      <c r="D100" s="54"/>
      <c r="E100" s="55">
        <v>8600</v>
      </c>
      <c r="F100" s="98"/>
      <c r="G100" s="97"/>
    </row>
    <row r="101" spans="1:7" ht="30">
      <c r="A101" s="51">
        <v>97</v>
      </c>
      <c r="B101" s="52" t="s">
        <v>406</v>
      </c>
      <c r="C101" s="53">
        <v>100</v>
      </c>
      <c r="D101" s="54">
        <f>E101/C101</f>
        <v>214.6848</v>
      </c>
      <c r="E101" s="55">
        <v>21468.48</v>
      </c>
      <c r="F101" s="71" t="s">
        <v>407</v>
      </c>
      <c r="G101" s="79">
        <v>43957</v>
      </c>
    </row>
    <row r="102" spans="1:7" ht="30">
      <c r="A102" s="51">
        <v>98</v>
      </c>
      <c r="B102" s="52" t="s">
        <v>408</v>
      </c>
      <c r="C102" s="53">
        <v>2</v>
      </c>
      <c r="D102" s="54">
        <v>24405.52</v>
      </c>
      <c r="E102" s="55">
        <v>48811.040000000001</v>
      </c>
      <c r="F102" s="71" t="s">
        <v>409</v>
      </c>
      <c r="G102" s="79">
        <v>43966</v>
      </c>
    </row>
    <row r="103" spans="1:7" ht="30">
      <c r="A103" s="51">
        <v>99</v>
      </c>
      <c r="B103" s="52" t="s">
        <v>410</v>
      </c>
      <c r="C103" s="53">
        <v>6</v>
      </c>
      <c r="D103" s="54">
        <v>42000</v>
      </c>
      <c r="E103" s="55">
        <v>252000</v>
      </c>
      <c r="F103" s="71" t="s">
        <v>254</v>
      </c>
      <c r="G103" s="79">
        <v>43972</v>
      </c>
    </row>
    <row r="104" spans="1:7" ht="45">
      <c r="A104" s="51">
        <v>100</v>
      </c>
      <c r="B104" s="52" t="s">
        <v>411</v>
      </c>
      <c r="C104" s="53">
        <v>25</v>
      </c>
      <c r="D104" s="54">
        <v>20100</v>
      </c>
      <c r="E104" s="55">
        <f>C104*D104</f>
        <v>502500</v>
      </c>
      <c r="F104" s="69" t="s">
        <v>25</v>
      </c>
      <c r="G104" s="78">
        <v>43972</v>
      </c>
    </row>
    <row r="105" spans="1:7" ht="30">
      <c r="A105" s="51">
        <v>101</v>
      </c>
      <c r="B105" s="52" t="s">
        <v>352</v>
      </c>
      <c r="C105" s="53"/>
      <c r="D105" s="54"/>
      <c r="E105" s="55">
        <v>50800.31</v>
      </c>
      <c r="F105" s="69" t="s">
        <v>358</v>
      </c>
      <c r="G105" s="78"/>
    </row>
    <row r="106" spans="1:7" ht="30">
      <c r="A106" s="51">
        <v>102</v>
      </c>
      <c r="B106" s="52" t="s">
        <v>422</v>
      </c>
      <c r="C106" s="53">
        <v>2</v>
      </c>
      <c r="D106" s="54">
        <v>1730</v>
      </c>
      <c r="E106" s="55">
        <v>3460</v>
      </c>
      <c r="F106" s="92" t="s">
        <v>371</v>
      </c>
      <c r="G106" s="95" t="s">
        <v>423</v>
      </c>
    </row>
    <row r="107" spans="1:7">
      <c r="A107" s="51">
        <v>103</v>
      </c>
      <c r="B107" s="52" t="s">
        <v>424</v>
      </c>
      <c r="C107" s="53">
        <v>12</v>
      </c>
      <c r="D107" s="54">
        <v>730</v>
      </c>
      <c r="E107" s="55">
        <v>8760</v>
      </c>
      <c r="F107" s="93"/>
      <c r="G107" s="96"/>
    </row>
    <row r="108" spans="1:7">
      <c r="A108" s="51">
        <v>104</v>
      </c>
      <c r="B108" s="52" t="s">
        <v>425</v>
      </c>
      <c r="C108" s="53">
        <v>10</v>
      </c>
      <c r="D108" s="54">
        <v>113</v>
      </c>
      <c r="E108" s="55">
        <v>1130</v>
      </c>
      <c r="F108" s="93"/>
      <c r="G108" s="96"/>
    </row>
    <row r="109" spans="1:7">
      <c r="A109" s="51">
        <v>105</v>
      </c>
      <c r="B109" s="52" t="s">
        <v>426</v>
      </c>
      <c r="C109" s="53">
        <v>5</v>
      </c>
      <c r="D109" s="54">
        <v>175</v>
      </c>
      <c r="E109" s="55">
        <v>875</v>
      </c>
      <c r="F109" s="94"/>
      <c r="G109" s="97"/>
    </row>
    <row r="110" spans="1:7" ht="18.75" customHeight="1">
      <c r="A110" s="51">
        <v>106</v>
      </c>
      <c r="B110" s="52" t="s">
        <v>427</v>
      </c>
      <c r="C110" s="53">
        <v>50</v>
      </c>
      <c r="D110" s="54">
        <v>250</v>
      </c>
      <c r="E110" s="55">
        <v>12500</v>
      </c>
      <c r="F110" s="69" t="s">
        <v>428</v>
      </c>
      <c r="G110" s="78">
        <v>43977</v>
      </c>
    </row>
    <row r="111" spans="1:7">
      <c r="A111" s="51">
        <v>107</v>
      </c>
      <c r="B111" s="52" t="s">
        <v>429</v>
      </c>
      <c r="C111" s="53">
        <v>5</v>
      </c>
      <c r="D111" s="54">
        <v>2800</v>
      </c>
      <c r="E111" s="55">
        <v>14000</v>
      </c>
      <c r="F111" s="69" t="s">
        <v>430</v>
      </c>
      <c r="G111" s="78">
        <v>43977</v>
      </c>
    </row>
    <row r="112" spans="1:7">
      <c r="A112" s="31"/>
      <c r="B112" s="31"/>
      <c r="C112" s="29"/>
      <c r="D112" s="32"/>
      <c r="E112" s="33"/>
      <c r="F112" s="68"/>
      <c r="G112" s="31"/>
    </row>
    <row r="113" spans="1:133" ht="18.75" thickBot="1">
      <c r="A113" s="12"/>
      <c r="B113" s="13" t="s">
        <v>40</v>
      </c>
      <c r="C113" s="13"/>
      <c r="D113" s="13"/>
      <c r="E113" s="14">
        <f>SUM(E4:E112)</f>
        <v>22132468.149999995</v>
      </c>
      <c r="F113" s="13"/>
      <c r="G113" s="13"/>
    </row>
    <row r="114" spans="1:133" ht="18">
      <c r="A114" s="15"/>
      <c r="B114" s="15"/>
      <c r="C114" s="15"/>
      <c r="D114" s="15"/>
      <c r="E114" s="16"/>
      <c r="F114" s="15"/>
      <c r="G114" s="15"/>
    </row>
    <row r="115" spans="1:133" ht="19.5" thickBot="1">
      <c r="A115" s="83" t="s">
        <v>79</v>
      </c>
      <c r="B115" s="84"/>
      <c r="C115" s="84"/>
      <c r="D115" s="84"/>
      <c r="E115" s="84"/>
      <c r="F115" s="84"/>
      <c r="G115" s="85"/>
    </row>
    <row r="116" spans="1:133">
      <c r="A116" s="17" t="s">
        <v>1</v>
      </c>
      <c r="B116" s="5" t="s">
        <v>2</v>
      </c>
      <c r="C116" s="6" t="s">
        <v>3</v>
      </c>
      <c r="D116" s="6" t="s">
        <v>4</v>
      </c>
      <c r="E116" s="7" t="s">
        <v>5</v>
      </c>
      <c r="F116" s="5" t="s">
        <v>6</v>
      </c>
      <c r="G116" s="6" t="s">
        <v>8</v>
      </c>
    </row>
    <row r="117" spans="1:133">
      <c r="A117" s="31">
        <v>1</v>
      </c>
      <c r="B117" s="31" t="s">
        <v>41</v>
      </c>
      <c r="C117" s="29">
        <v>48</v>
      </c>
      <c r="D117" s="32">
        <v>100</v>
      </c>
      <c r="E117" s="33">
        <f>D117*C117</f>
        <v>4800</v>
      </c>
      <c r="F117" s="29" t="s">
        <v>80</v>
      </c>
      <c r="G117" s="18" t="s">
        <v>43</v>
      </c>
    </row>
    <row r="118" spans="1:133" s="3" customFormat="1">
      <c r="A118" s="31">
        <v>2</v>
      </c>
      <c r="B118" s="31" t="s">
        <v>44</v>
      </c>
      <c r="C118" s="29">
        <v>84</v>
      </c>
      <c r="D118" s="32">
        <v>100</v>
      </c>
      <c r="E118" s="33">
        <f t="shared" ref="E118:E124" si="0">D118*C118</f>
        <v>8400</v>
      </c>
      <c r="F118" s="29" t="s">
        <v>80</v>
      </c>
      <c r="G118" s="18" t="s">
        <v>43</v>
      </c>
      <c r="H118" s="1"/>
      <c r="I118" s="1"/>
      <c r="J118" s="1"/>
      <c r="K118" s="1"/>
      <c r="L118" s="1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</row>
    <row r="119" spans="1:133" s="3" customFormat="1" ht="18.75" customHeight="1">
      <c r="A119" s="31">
        <v>3</v>
      </c>
      <c r="B119" s="31" t="s">
        <v>45</v>
      </c>
      <c r="C119" s="29">
        <v>16</v>
      </c>
      <c r="D119" s="32">
        <v>30</v>
      </c>
      <c r="E119" s="33">
        <f t="shared" si="0"/>
        <v>480</v>
      </c>
      <c r="F119" s="29" t="s">
        <v>42</v>
      </c>
      <c r="G119" s="18" t="s">
        <v>43</v>
      </c>
      <c r="H119" s="1"/>
      <c r="I119" s="1"/>
      <c r="J119" s="1"/>
      <c r="K119" s="1"/>
      <c r="L119" s="1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</row>
    <row r="120" spans="1:133" s="3" customFormat="1" ht="30">
      <c r="A120" s="31">
        <v>4</v>
      </c>
      <c r="B120" s="31" t="s">
        <v>46</v>
      </c>
      <c r="C120" s="29">
        <v>16</v>
      </c>
      <c r="D120" s="32">
        <v>30</v>
      </c>
      <c r="E120" s="33">
        <f t="shared" si="0"/>
        <v>480</v>
      </c>
      <c r="F120" s="29" t="s">
        <v>42</v>
      </c>
      <c r="G120" s="18" t="s">
        <v>43</v>
      </c>
      <c r="H120" s="1"/>
      <c r="I120" s="1"/>
      <c r="J120" s="1"/>
      <c r="K120" s="1"/>
      <c r="L120" s="1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</row>
    <row r="121" spans="1:133" s="3" customFormat="1" ht="90">
      <c r="A121" s="31">
        <v>5</v>
      </c>
      <c r="B121" s="31" t="s">
        <v>92</v>
      </c>
      <c r="C121" s="29">
        <v>189</v>
      </c>
      <c r="D121" s="32">
        <v>445</v>
      </c>
      <c r="E121" s="33">
        <f t="shared" si="0"/>
        <v>84105</v>
      </c>
      <c r="F121" s="29" t="s">
        <v>93</v>
      </c>
      <c r="G121" s="19">
        <v>43923</v>
      </c>
      <c r="H121" s="1"/>
      <c r="I121" s="1"/>
      <c r="J121" s="1"/>
      <c r="K121" s="1"/>
      <c r="L121" s="1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</row>
    <row r="122" spans="1:133" s="3" customFormat="1">
      <c r="A122" s="31">
        <v>6</v>
      </c>
      <c r="B122" s="31" t="s">
        <v>92</v>
      </c>
      <c r="C122" s="29">
        <v>145</v>
      </c>
      <c r="D122" s="32">
        <v>445</v>
      </c>
      <c r="E122" s="33">
        <f t="shared" si="0"/>
        <v>64525</v>
      </c>
      <c r="F122" s="29" t="s">
        <v>88</v>
      </c>
      <c r="G122" s="19">
        <v>43923</v>
      </c>
      <c r="H122" s="1"/>
      <c r="I122" s="1"/>
      <c r="J122" s="1"/>
      <c r="K122" s="1"/>
      <c r="L122" s="1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</row>
    <row r="123" spans="1:133" s="3" customFormat="1">
      <c r="A123" s="31">
        <v>7</v>
      </c>
      <c r="B123" s="31" t="s">
        <v>92</v>
      </c>
      <c r="C123" s="29">
        <v>76</v>
      </c>
      <c r="D123" s="32">
        <v>445</v>
      </c>
      <c r="E123" s="33">
        <f t="shared" si="0"/>
        <v>33820</v>
      </c>
      <c r="F123" s="29" t="s">
        <v>94</v>
      </c>
      <c r="G123" s="19">
        <v>43923</v>
      </c>
      <c r="H123" s="1"/>
      <c r="I123" s="1"/>
      <c r="J123" s="1"/>
      <c r="K123" s="1"/>
      <c r="L123" s="1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</row>
    <row r="124" spans="1:133" s="3" customFormat="1" ht="45">
      <c r="A124" s="31">
        <v>8</v>
      </c>
      <c r="B124" s="31" t="s">
        <v>92</v>
      </c>
      <c r="C124" s="29">
        <v>110</v>
      </c>
      <c r="D124" s="32">
        <v>445</v>
      </c>
      <c r="E124" s="33">
        <f t="shared" si="0"/>
        <v>48950</v>
      </c>
      <c r="F124" s="29" t="s">
        <v>95</v>
      </c>
      <c r="G124" s="19">
        <v>43923</v>
      </c>
      <c r="H124" s="1"/>
      <c r="I124" s="1"/>
      <c r="J124" s="1"/>
      <c r="K124" s="1"/>
      <c r="L124" s="1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</row>
    <row r="125" spans="1:133" s="3" customFormat="1" ht="30">
      <c r="A125" s="31">
        <v>9</v>
      </c>
      <c r="B125" s="31" t="s">
        <v>199</v>
      </c>
      <c r="C125" s="29"/>
      <c r="D125" s="32"/>
      <c r="E125" s="33">
        <v>30000</v>
      </c>
      <c r="F125" s="29" t="s">
        <v>200</v>
      </c>
      <c r="G125" s="19">
        <v>43936</v>
      </c>
      <c r="H125" s="1"/>
      <c r="I125" s="1"/>
      <c r="J125" s="1"/>
      <c r="K125" s="1"/>
      <c r="L125" s="1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</row>
    <row r="126" spans="1:133" s="3" customFormat="1" ht="30">
      <c r="A126" s="31">
        <v>10</v>
      </c>
      <c r="B126" s="31" t="s">
        <v>227</v>
      </c>
      <c r="C126" s="29">
        <v>25</v>
      </c>
      <c r="D126" s="32">
        <v>100</v>
      </c>
      <c r="E126" s="33">
        <v>2500</v>
      </c>
      <c r="F126" s="29" t="s">
        <v>228</v>
      </c>
      <c r="G126" s="20">
        <v>43937</v>
      </c>
      <c r="H126" s="1"/>
      <c r="I126" s="1"/>
      <c r="J126" s="1"/>
      <c r="K126" s="1"/>
      <c r="L126" s="1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</row>
    <row r="127" spans="1:133" s="3" customFormat="1" ht="30">
      <c r="A127" s="31">
        <v>11</v>
      </c>
      <c r="B127" s="31" t="s">
        <v>276</v>
      </c>
      <c r="C127" s="29">
        <v>1000</v>
      </c>
      <c r="D127" s="32">
        <f>E127/C127</f>
        <v>39.996000000000002</v>
      </c>
      <c r="E127" s="33">
        <v>39996</v>
      </c>
      <c r="F127" s="29" t="s">
        <v>277</v>
      </c>
      <c r="G127" s="20">
        <v>43955</v>
      </c>
      <c r="H127" s="1"/>
      <c r="I127" s="1"/>
      <c r="J127" s="1"/>
      <c r="K127" s="1"/>
      <c r="L127" s="1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</row>
    <row r="128" spans="1:133" s="3" customFormat="1" ht="30">
      <c r="A128" s="31">
        <v>12</v>
      </c>
      <c r="B128" s="31" t="s">
        <v>278</v>
      </c>
      <c r="C128" s="29">
        <v>50</v>
      </c>
      <c r="D128" s="32">
        <f t="shared" ref="D128:D131" si="1">E128/C128</f>
        <v>150</v>
      </c>
      <c r="E128" s="33">
        <v>7500</v>
      </c>
      <c r="F128" s="29" t="s">
        <v>277</v>
      </c>
      <c r="G128" s="20">
        <v>43955</v>
      </c>
      <c r="H128" s="1"/>
      <c r="I128" s="1"/>
      <c r="J128" s="1"/>
      <c r="K128" s="1"/>
      <c r="L128" s="1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</row>
    <row r="129" spans="1:133" s="3" customFormat="1" ht="30">
      <c r="A129" s="31">
        <v>13</v>
      </c>
      <c r="B129" s="31" t="s">
        <v>279</v>
      </c>
      <c r="C129" s="29">
        <v>53</v>
      </c>
      <c r="D129" s="32">
        <f t="shared" si="1"/>
        <v>247.9</v>
      </c>
      <c r="E129" s="33">
        <v>13138.7</v>
      </c>
      <c r="F129" s="29" t="s">
        <v>277</v>
      </c>
      <c r="G129" s="20">
        <v>43955</v>
      </c>
      <c r="H129" s="1"/>
      <c r="I129" s="1"/>
      <c r="J129" s="1"/>
      <c r="K129" s="1"/>
      <c r="L129" s="1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</row>
    <row r="130" spans="1:133" s="3" customFormat="1" ht="30">
      <c r="A130" s="31">
        <v>14</v>
      </c>
      <c r="B130" s="31" t="s">
        <v>280</v>
      </c>
      <c r="C130" s="29">
        <v>800</v>
      </c>
      <c r="D130" s="32">
        <f t="shared" si="1"/>
        <v>1.4016999999999999</v>
      </c>
      <c r="E130" s="33">
        <v>1121.3599999999999</v>
      </c>
      <c r="F130" s="29" t="s">
        <v>277</v>
      </c>
      <c r="G130" s="20">
        <v>43955</v>
      </c>
      <c r="H130" s="1"/>
      <c r="I130" s="1"/>
      <c r="J130" s="1"/>
      <c r="K130" s="1"/>
      <c r="L130" s="1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</row>
    <row r="131" spans="1:133" s="3" customFormat="1" ht="30">
      <c r="A131" s="31">
        <v>15</v>
      </c>
      <c r="B131" s="31" t="s">
        <v>280</v>
      </c>
      <c r="C131" s="29">
        <v>200</v>
      </c>
      <c r="D131" s="32">
        <f t="shared" si="1"/>
        <v>1.625</v>
      </c>
      <c r="E131" s="33">
        <v>325</v>
      </c>
      <c r="F131" s="29" t="s">
        <v>277</v>
      </c>
      <c r="G131" s="20">
        <v>43955</v>
      </c>
      <c r="H131" s="1"/>
      <c r="I131" s="1"/>
      <c r="J131" s="1"/>
      <c r="K131" s="1"/>
      <c r="L131" s="1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</row>
    <row r="132" spans="1:133" s="3" customFormat="1" ht="30">
      <c r="A132" s="31">
        <v>16</v>
      </c>
      <c r="B132" s="31" t="s">
        <v>201</v>
      </c>
      <c r="C132" s="29">
        <v>40</v>
      </c>
      <c r="D132" s="32">
        <v>6</v>
      </c>
      <c r="E132" s="33">
        <f>C132*D132</f>
        <v>240</v>
      </c>
      <c r="F132" s="29" t="s">
        <v>412</v>
      </c>
      <c r="G132" s="20">
        <v>43966</v>
      </c>
      <c r="H132" s="1"/>
      <c r="I132" s="1"/>
      <c r="J132" s="1"/>
      <c r="K132" s="1"/>
      <c r="L132" s="1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</row>
    <row r="133" spans="1:133" s="3" customFormat="1" ht="30">
      <c r="A133" s="31">
        <v>17</v>
      </c>
      <c r="B133" s="31" t="s">
        <v>413</v>
      </c>
      <c r="C133" s="29">
        <v>25</v>
      </c>
      <c r="D133" s="32">
        <v>70.02</v>
      </c>
      <c r="E133" s="33">
        <f t="shared" ref="E133:E134" si="2">C133*D133</f>
        <v>1750.5</v>
      </c>
      <c r="F133" s="29" t="s">
        <v>412</v>
      </c>
      <c r="G133" s="20">
        <v>43966</v>
      </c>
      <c r="H133" s="1"/>
      <c r="I133" s="1"/>
      <c r="J133" s="1"/>
      <c r="K133" s="1"/>
      <c r="L133" s="1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</row>
    <row r="134" spans="1:133" s="3" customFormat="1" ht="30">
      <c r="A134" s="31">
        <v>18</v>
      </c>
      <c r="B134" s="31" t="s">
        <v>414</v>
      </c>
      <c r="C134" s="29">
        <v>10</v>
      </c>
      <c r="D134" s="32">
        <v>110</v>
      </c>
      <c r="E134" s="33">
        <f t="shared" si="2"/>
        <v>1100</v>
      </c>
      <c r="F134" s="29" t="s">
        <v>412</v>
      </c>
      <c r="G134" s="20">
        <v>43966</v>
      </c>
      <c r="H134" s="1"/>
      <c r="I134" s="1"/>
      <c r="J134" s="1"/>
      <c r="K134" s="1"/>
      <c r="L134" s="1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</row>
    <row r="135" spans="1:133" s="3" customFormat="1" ht="30">
      <c r="A135" s="31">
        <v>19</v>
      </c>
      <c r="B135" s="31" t="s">
        <v>415</v>
      </c>
      <c r="C135" s="29">
        <v>1</v>
      </c>
      <c r="D135" s="32">
        <v>5000</v>
      </c>
      <c r="E135" s="33">
        <v>5000</v>
      </c>
      <c r="F135" s="29" t="s">
        <v>228</v>
      </c>
      <c r="G135" s="20">
        <v>43973</v>
      </c>
      <c r="H135" s="1"/>
      <c r="I135" s="1"/>
      <c r="J135" s="1"/>
      <c r="K135" s="1"/>
      <c r="L135" s="1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</row>
    <row r="136" spans="1:133" ht="45">
      <c r="A136" s="31">
        <v>20</v>
      </c>
      <c r="B136" s="31" t="s">
        <v>416</v>
      </c>
      <c r="C136" s="29">
        <v>4000</v>
      </c>
      <c r="D136" s="32">
        <f>E136/C136</f>
        <v>5.9893999999999998</v>
      </c>
      <c r="E136" s="33">
        <v>23957.599999999999</v>
      </c>
      <c r="F136" s="29" t="s">
        <v>417</v>
      </c>
      <c r="G136" s="20">
        <v>43973</v>
      </c>
    </row>
    <row r="137" spans="1:133" ht="45">
      <c r="A137" s="31">
        <v>21</v>
      </c>
      <c r="B137" s="31" t="s">
        <v>418</v>
      </c>
      <c r="C137" s="29">
        <v>250</v>
      </c>
      <c r="D137" s="32">
        <f>E137/C137</f>
        <v>354.13</v>
      </c>
      <c r="E137" s="33">
        <v>88532.5</v>
      </c>
      <c r="F137" s="29" t="s">
        <v>417</v>
      </c>
      <c r="G137" s="20">
        <v>43973</v>
      </c>
    </row>
    <row r="138" spans="1:133" ht="45">
      <c r="A138" s="31">
        <v>22</v>
      </c>
      <c r="B138" s="31" t="s">
        <v>419</v>
      </c>
      <c r="C138" s="29">
        <v>100</v>
      </c>
      <c r="D138" s="32">
        <f>E138/C138</f>
        <v>3.56</v>
      </c>
      <c r="E138" s="33">
        <v>356</v>
      </c>
      <c r="F138" s="29" t="s">
        <v>417</v>
      </c>
      <c r="G138" s="20">
        <v>43973</v>
      </c>
    </row>
    <row r="139" spans="1:133" ht="30">
      <c r="A139" s="31">
        <v>23</v>
      </c>
      <c r="B139" s="31" t="s">
        <v>420</v>
      </c>
      <c r="C139" s="29">
        <v>10</v>
      </c>
      <c r="D139" s="32">
        <v>790</v>
      </c>
      <c r="E139" s="33">
        <f>D139*C139</f>
        <v>7900</v>
      </c>
      <c r="F139" s="29" t="s">
        <v>421</v>
      </c>
      <c r="G139" s="20">
        <v>43977</v>
      </c>
    </row>
    <row r="140" spans="1:133" ht="30">
      <c r="A140" s="31">
        <v>24</v>
      </c>
      <c r="B140" s="31" t="s">
        <v>418</v>
      </c>
      <c r="C140" s="29">
        <v>50</v>
      </c>
      <c r="D140" s="32">
        <v>445</v>
      </c>
      <c r="E140" s="33">
        <f>C140*D140</f>
        <v>22250</v>
      </c>
      <c r="F140" s="29" t="s">
        <v>421</v>
      </c>
      <c r="G140" s="20">
        <v>43977</v>
      </c>
    </row>
    <row r="141" spans="1:133" ht="30">
      <c r="A141" s="31">
        <v>25</v>
      </c>
      <c r="B141" s="31" t="s">
        <v>431</v>
      </c>
      <c r="C141" s="29">
        <v>3</v>
      </c>
      <c r="D141" s="32">
        <f>E141/C141</f>
        <v>49.366666666666667</v>
      </c>
      <c r="E141" s="33">
        <v>148.1</v>
      </c>
      <c r="F141" s="29" t="s">
        <v>432</v>
      </c>
      <c r="G141" s="20">
        <v>43957</v>
      </c>
    </row>
    <row r="142" spans="1:133" ht="30">
      <c r="A142" s="31">
        <v>26</v>
      </c>
      <c r="B142" s="31" t="s">
        <v>433</v>
      </c>
      <c r="C142" s="29">
        <v>10</v>
      </c>
      <c r="D142" s="32">
        <f>E142/C142</f>
        <v>89.179999999999993</v>
      </c>
      <c r="E142" s="33">
        <v>891.8</v>
      </c>
      <c r="F142" s="29" t="s">
        <v>432</v>
      </c>
      <c r="G142" s="20">
        <v>43966</v>
      </c>
    </row>
    <row r="143" spans="1:133" ht="30">
      <c r="A143" s="40">
        <v>27</v>
      </c>
      <c r="B143" s="40" t="s">
        <v>448</v>
      </c>
      <c r="C143" s="67">
        <v>600</v>
      </c>
      <c r="D143" s="41">
        <v>350</v>
      </c>
      <c r="E143" s="42">
        <v>210000</v>
      </c>
      <c r="F143" s="67" t="s">
        <v>449</v>
      </c>
      <c r="G143" s="61">
        <v>43983</v>
      </c>
    </row>
    <row r="144" spans="1:133" ht="30">
      <c r="A144" s="40">
        <v>28</v>
      </c>
      <c r="B144" s="40" t="s">
        <v>300</v>
      </c>
      <c r="C144" s="67">
        <v>2600</v>
      </c>
      <c r="D144" s="41">
        <v>5.22</v>
      </c>
      <c r="E144" s="42">
        <f>C144*D144</f>
        <v>13572</v>
      </c>
      <c r="F144" s="67" t="s">
        <v>449</v>
      </c>
      <c r="G144" s="61">
        <v>43983</v>
      </c>
    </row>
    <row r="145" spans="1:14" ht="30">
      <c r="A145" s="40">
        <v>29</v>
      </c>
      <c r="B145" s="40" t="s">
        <v>450</v>
      </c>
      <c r="C145" s="67">
        <v>500</v>
      </c>
      <c r="D145" s="41">
        <f>E145/C145</f>
        <v>50</v>
      </c>
      <c r="E145" s="42">
        <v>25000</v>
      </c>
      <c r="F145" s="67" t="s">
        <v>449</v>
      </c>
      <c r="G145" s="61">
        <v>43983</v>
      </c>
    </row>
    <row r="146" spans="1:14">
      <c r="A146" s="73"/>
      <c r="B146" s="74"/>
      <c r="C146" s="72"/>
      <c r="D146" s="75"/>
      <c r="E146" s="76"/>
      <c r="F146" s="72"/>
      <c r="G146" s="61"/>
    </row>
    <row r="147" spans="1:14" ht="18.75" thickBot="1">
      <c r="A147" s="12"/>
      <c r="B147" s="13" t="s">
        <v>40</v>
      </c>
      <c r="C147" s="13"/>
      <c r="D147" s="13"/>
      <c r="E147" s="14">
        <f>SUM(E117:E145)</f>
        <v>740839.55999999994</v>
      </c>
      <c r="F147" s="13"/>
      <c r="G147" s="13"/>
    </row>
    <row r="148" spans="1:14" ht="18">
      <c r="A148" s="15"/>
      <c r="B148" s="15"/>
      <c r="C148" s="15"/>
      <c r="D148" s="15"/>
      <c r="E148" s="16"/>
      <c r="F148" s="15"/>
      <c r="G148" s="15"/>
    </row>
    <row r="149" spans="1:14" ht="19.5" thickBot="1">
      <c r="A149" s="83" t="s">
        <v>78</v>
      </c>
      <c r="B149" s="84"/>
      <c r="C149" s="84"/>
      <c r="D149" s="84"/>
      <c r="E149" s="84"/>
      <c r="F149" s="84"/>
      <c r="G149" s="85"/>
    </row>
    <row r="150" spans="1:14">
      <c r="A150" s="17" t="s">
        <v>1</v>
      </c>
      <c r="B150" s="5" t="s">
        <v>2</v>
      </c>
      <c r="C150" s="6" t="s">
        <v>3</v>
      </c>
      <c r="D150" s="6" t="s">
        <v>4</v>
      </c>
      <c r="E150" s="7" t="s">
        <v>5</v>
      </c>
      <c r="F150" s="5" t="s">
        <v>6</v>
      </c>
      <c r="G150" s="6" t="s">
        <v>8</v>
      </c>
    </row>
    <row r="151" spans="1:14" ht="45">
      <c r="A151" s="31">
        <v>1</v>
      </c>
      <c r="B151" s="31" t="s">
        <v>58</v>
      </c>
      <c r="C151" s="29">
        <v>50</v>
      </c>
      <c r="D151" s="32">
        <v>80.599999999999994</v>
      </c>
      <c r="E151" s="33">
        <v>4030</v>
      </c>
      <c r="F151" s="29" t="s">
        <v>59</v>
      </c>
      <c r="G151" s="21">
        <v>43913</v>
      </c>
    </row>
    <row r="152" spans="1:14" ht="30">
      <c r="A152" s="31">
        <v>2</v>
      </c>
      <c r="B152" s="31" t="s">
        <v>58</v>
      </c>
      <c r="C152" s="29">
        <v>100</v>
      </c>
      <c r="D152" s="32">
        <v>80.599999999999994</v>
      </c>
      <c r="E152" s="33">
        <v>8060</v>
      </c>
      <c r="F152" s="29" t="s">
        <v>60</v>
      </c>
      <c r="G152" s="21">
        <v>43913</v>
      </c>
    </row>
    <row r="153" spans="1:14" ht="30">
      <c r="A153" s="31">
        <v>3</v>
      </c>
      <c r="B153" s="31" t="s">
        <v>58</v>
      </c>
      <c r="C153" s="29">
        <v>100</v>
      </c>
      <c r="D153" s="32">
        <v>80.599999999999994</v>
      </c>
      <c r="E153" s="33">
        <v>8060</v>
      </c>
      <c r="F153" s="29" t="s">
        <v>61</v>
      </c>
      <c r="G153" s="21">
        <v>43913</v>
      </c>
    </row>
    <row r="154" spans="1:14" ht="60">
      <c r="A154" s="31">
        <v>4</v>
      </c>
      <c r="B154" s="31" t="s">
        <v>58</v>
      </c>
      <c r="C154" s="29">
        <v>280</v>
      </c>
      <c r="D154" s="32">
        <v>80.599999999999994</v>
      </c>
      <c r="E154" s="33">
        <v>22568</v>
      </c>
      <c r="F154" s="29" t="s">
        <v>62</v>
      </c>
      <c r="G154" s="21">
        <v>43913</v>
      </c>
    </row>
    <row r="155" spans="1:14" ht="30">
      <c r="A155" s="31">
        <v>5</v>
      </c>
      <c r="B155" s="31" t="s">
        <v>63</v>
      </c>
      <c r="C155" s="29">
        <v>259</v>
      </c>
      <c r="D155" s="32">
        <v>70</v>
      </c>
      <c r="E155" s="33">
        <v>18130</v>
      </c>
      <c r="F155" s="29" t="s">
        <v>64</v>
      </c>
      <c r="G155" s="21">
        <v>43913</v>
      </c>
    </row>
    <row r="156" spans="1:14" ht="30">
      <c r="A156" s="31"/>
      <c r="B156" s="31" t="s">
        <v>65</v>
      </c>
      <c r="C156" s="29">
        <v>363</v>
      </c>
      <c r="D156" s="32">
        <v>50</v>
      </c>
      <c r="E156" s="33">
        <v>18150</v>
      </c>
      <c r="F156" s="29" t="s">
        <v>64</v>
      </c>
      <c r="G156" s="21">
        <v>43913</v>
      </c>
    </row>
    <row r="157" spans="1:14" ht="30">
      <c r="A157" s="31"/>
      <c r="B157" s="31" t="s">
        <v>66</v>
      </c>
      <c r="C157" s="29">
        <v>35</v>
      </c>
      <c r="D157" s="32">
        <v>150</v>
      </c>
      <c r="E157" s="33">
        <v>5250</v>
      </c>
      <c r="F157" s="29" t="s">
        <v>64</v>
      </c>
      <c r="G157" s="21">
        <v>43913</v>
      </c>
    </row>
    <row r="158" spans="1:14" ht="45">
      <c r="A158" s="31">
        <v>6</v>
      </c>
      <c r="B158" s="31" t="s">
        <v>67</v>
      </c>
      <c r="C158" s="29">
        <v>600</v>
      </c>
      <c r="D158" s="32">
        <v>696</v>
      </c>
      <c r="E158" s="33">
        <v>417600</v>
      </c>
      <c r="F158" s="29" t="s">
        <v>97</v>
      </c>
      <c r="G158" s="21">
        <v>43915</v>
      </c>
    </row>
    <row r="159" spans="1:14" ht="75">
      <c r="A159" s="31">
        <v>7</v>
      </c>
      <c r="B159" s="31" t="s">
        <v>68</v>
      </c>
      <c r="C159" s="29">
        <v>2100</v>
      </c>
      <c r="D159" s="32" t="s">
        <v>122</v>
      </c>
      <c r="E159" s="33"/>
      <c r="F159" s="29" t="s">
        <v>98</v>
      </c>
      <c r="G159" s="21">
        <v>43915</v>
      </c>
      <c r="N159" s="2"/>
    </row>
    <row r="160" spans="1:14" ht="30">
      <c r="A160" s="31">
        <v>8</v>
      </c>
      <c r="B160" s="31" t="s">
        <v>69</v>
      </c>
      <c r="C160" s="29">
        <v>150</v>
      </c>
      <c r="D160" s="32">
        <v>140</v>
      </c>
      <c r="E160" s="33">
        <v>21000</v>
      </c>
      <c r="F160" s="29" t="s">
        <v>70</v>
      </c>
      <c r="G160" s="21">
        <v>43913</v>
      </c>
      <c r="N160" s="2"/>
    </row>
    <row r="161" spans="1:14" ht="30">
      <c r="A161" s="31"/>
      <c r="B161" s="31" t="s">
        <v>71</v>
      </c>
      <c r="C161" s="29">
        <v>216</v>
      </c>
      <c r="D161" s="32">
        <v>121</v>
      </c>
      <c r="E161" s="33">
        <v>26136</v>
      </c>
      <c r="F161" s="29" t="s">
        <v>70</v>
      </c>
      <c r="G161" s="21">
        <v>43913</v>
      </c>
      <c r="N161" s="2"/>
    </row>
    <row r="162" spans="1:14" ht="30">
      <c r="A162" s="31">
        <v>9</v>
      </c>
      <c r="B162" s="31" t="s">
        <v>69</v>
      </c>
      <c r="C162" s="29">
        <v>24</v>
      </c>
      <c r="D162" s="32">
        <v>65</v>
      </c>
      <c r="E162" s="33">
        <v>1560</v>
      </c>
      <c r="F162" s="29" t="s">
        <v>72</v>
      </c>
      <c r="G162" s="21">
        <v>43913</v>
      </c>
      <c r="N162" s="2"/>
    </row>
    <row r="163" spans="1:14" ht="30">
      <c r="A163" s="31"/>
      <c r="B163" s="31" t="s">
        <v>71</v>
      </c>
      <c r="C163" s="29">
        <v>24</v>
      </c>
      <c r="D163" s="32">
        <v>63.8</v>
      </c>
      <c r="E163" s="33">
        <v>1531.2</v>
      </c>
      <c r="F163" s="29" t="s">
        <v>72</v>
      </c>
      <c r="G163" s="21">
        <v>43913</v>
      </c>
      <c r="N163" s="2"/>
    </row>
    <row r="164" spans="1:14">
      <c r="A164" s="31">
        <v>10</v>
      </c>
      <c r="B164" s="31" t="s">
        <v>58</v>
      </c>
      <c r="C164" s="29">
        <v>1240</v>
      </c>
      <c r="D164" s="32">
        <v>80.64</v>
      </c>
      <c r="E164" s="33">
        <v>100000</v>
      </c>
      <c r="F164" s="29" t="s">
        <v>96</v>
      </c>
      <c r="G164" s="21">
        <v>43914</v>
      </c>
      <c r="N164" s="2"/>
    </row>
    <row r="165" spans="1:14" ht="30">
      <c r="A165" s="31">
        <v>11</v>
      </c>
      <c r="B165" s="31" t="s">
        <v>73</v>
      </c>
      <c r="C165" s="29">
        <v>1</v>
      </c>
      <c r="D165" s="32">
        <v>600000</v>
      </c>
      <c r="E165" s="33">
        <v>600000</v>
      </c>
      <c r="F165" s="29" t="s">
        <v>123</v>
      </c>
      <c r="G165" s="21">
        <v>43916</v>
      </c>
      <c r="N165" s="2"/>
    </row>
    <row r="166" spans="1:14" ht="30">
      <c r="A166" s="31">
        <v>12</v>
      </c>
      <c r="B166" s="31" t="s">
        <v>74</v>
      </c>
      <c r="C166" s="29">
        <v>1</v>
      </c>
      <c r="D166" s="32">
        <v>59000</v>
      </c>
      <c r="E166" s="33">
        <v>59000</v>
      </c>
      <c r="F166" s="29" t="s">
        <v>75</v>
      </c>
      <c r="G166" s="21">
        <v>43916</v>
      </c>
    </row>
    <row r="167" spans="1:14">
      <c r="A167" s="31">
        <v>13</v>
      </c>
      <c r="B167" s="31" t="s">
        <v>76</v>
      </c>
      <c r="C167" s="29">
        <v>100</v>
      </c>
      <c r="D167" s="32">
        <v>380</v>
      </c>
      <c r="E167" s="33">
        <v>38000</v>
      </c>
      <c r="F167" s="29" t="s">
        <v>77</v>
      </c>
      <c r="G167" s="77">
        <v>43917</v>
      </c>
    </row>
    <row r="168" spans="1:14" ht="45" customHeight="1">
      <c r="A168" s="31">
        <v>14</v>
      </c>
      <c r="B168" s="31" t="s">
        <v>76</v>
      </c>
      <c r="C168" s="29">
        <v>100</v>
      </c>
      <c r="D168" s="32">
        <v>380</v>
      </c>
      <c r="E168" s="33">
        <v>38000</v>
      </c>
      <c r="F168" s="29" t="s">
        <v>77</v>
      </c>
      <c r="G168" s="21">
        <v>43920</v>
      </c>
    </row>
    <row r="169" spans="1:14">
      <c r="A169" s="31">
        <v>15</v>
      </c>
      <c r="B169" s="31" t="s">
        <v>76</v>
      </c>
      <c r="C169" s="29">
        <v>192</v>
      </c>
      <c r="D169" s="32">
        <v>380</v>
      </c>
      <c r="E169" s="33">
        <v>72960</v>
      </c>
      <c r="F169" s="29" t="s">
        <v>99</v>
      </c>
      <c r="G169" s="21">
        <v>43920</v>
      </c>
    </row>
    <row r="170" spans="1:14">
      <c r="A170" s="31">
        <v>16</v>
      </c>
      <c r="B170" s="31" t="s">
        <v>100</v>
      </c>
      <c r="C170" s="29">
        <v>370</v>
      </c>
      <c r="D170" s="32">
        <v>138.38</v>
      </c>
      <c r="E170" s="33">
        <v>51202</v>
      </c>
      <c r="F170" s="29" t="s">
        <v>101</v>
      </c>
      <c r="G170" s="21">
        <v>43920</v>
      </c>
    </row>
    <row r="171" spans="1:14" ht="45">
      <c r="A171" s="31">
        <v>17</v>
      </c>
      <c r="B171" s="31" t="s">
        <v>102</v>
      </c>
      <c r="C171" s="29">
        <v>96</v>
      </c>
      <c r="D171" s="32">
        <v>3.6</v>
      </c>
      <c r="E171" s="33">
        <v>345.6</v>
      </c>
      <c r="F171" s="29" t="s">
        <v>103</v>
      </c>
      <c r="G171" s="89">
        <v>43921</v>
      </c>
    </row>
    <row r="172" spans="1:14">
      <c r="A172" s="31"/>
      <c r="B172" s="31" t="s">
        <v>104</v>
      </c>
      <c r="C172" s="29">
        <v>60</v>
      </c>
      <c r="D172" s="32">
        <v>8.1999999999999993</v>
      </c>
      <c r="E172" s="33">
        <v>492</v>
      </c>
      <c r="F172" s="29"/>
      <c r="G172" s="108"/>
    </row>
    <row r="173" spans="1:14">
      <c r="A173" s="31"/>
      <c r="B173" s="31" t="s">
        <v>105</v>
      </c>
      <c r="C173" s="29">
        <v>12</v>
      </c>
      <c r="D173" s="32">
        <v>10.5</v>
      </c>
      <c r="E173" s="33">
        <v>126</v>
      </c>
      <c r="F173" s="29"/>
      <c r="G173" s="109"/>
    </row>
    <row r="174" spans="1:14" ht="15.75" customHeight="1">
      <c r="A174" s="31">
        <v>18</v>
      </c>
      <c r="B174" s="31" t="s">
        <v>106</v>
      </c>
      <c r="C174" s="29">
        <v>200</v>
      </c>
      <c r="D174" s="32">
        <v>580</v>
      </c>
      <c r="E174" s="33">
        <v>116000</v>
      </c>
      <c r="F174" s="29" t="s">
        <v>107</v>
      </c>
      <c r="G174" s="21">
        <v>43922</v>
      </c>
    </row>
    <row r="175" spans="1:14">
      <c r="A175" s="31">
        <v>19</v>
      </c>
      <c r="B175" s="31" t="s">
        <v>108</v>
      </c>
      <c r="C175" s="29">
        <v>200</v>
      </c>
      <c r="D175" s="32">
        <v>60</v>
      </c>
      <c r="E175" s="33">
        <v>12000</v>
      </c>
      <c r="F175" s="29" t="s">
        <v>109</v>
      </c>
      <c r="G175" s="21">
        <v>43922</v>
      </c>
    </row>
    <row r="176" spans="1:14" ht="30">
      <c r="A176" s="31">
        <v>20</v>
      </c>
      <c r="B176" s="31" t="s">
        <v>110</v>
      </c>
      <c r="C176" s="29">
        <v>1</v>
      </c>
      <c r="D176" s="32">
        <v>1655996.2</v>
      </c>
      <c r="E176" s="33">
        <v>1655996.2</v>
      </c>
      <c r="F176" s="29" t="s">
        <v>111</v>
      </c>
      <c r="G176" s="21">
        <v>43923</v>
      </c>
    </row>
    <row r="177" spans="1:7" ht="30">
      <c r="A177" s="31">
        <v>21</v>
      </c>
      <c r="B177" s="31" t="s">
        <v>112</v>
      </c>
      <c r="C177" s="29">
        <v>60</v>
      </c>
      <c r="D177" s="32">
        <v>195</v>
      </c>
      <c r="E177" s="33">
        <v>11700</v>
      </c>
      <c r="F177" s="29" t="s">
        <v>113</v>
      </c>
      <c r="G177" s="21">
        <v>43927</v>
      </c>
    </row>
    <row r="178" spans="1:7">
      <c r="A178" s="31">
        <v>22</v>
      </c>
      <c r="B178" s="31" t="s">
        <v>114</v>
      </c>
      <c r="C178" s="29">
        <v>50</v>
      </c>
      <c r="D178" s="32">
        <v>2490</v>
      </c>
      <c r="E178" s="33">
        <v>124500</v>
      </c>
      <c r="F178" s="86" t="s">
        <v>115</v>
      </c>
      <c r="G178" s="89">
        <v>43927</v>
      </c>
    </row>
    <row r="179" spans="1:7">
      <c r="A179" s="31"/>
      <c r="B179" s="31" t="s">
        <v>116</v>
      </c>
      <c r="C179" s="29">
        <v>50</v>
      </c>
      <c r="D179" s="32">
        <v>250</v>
      </c>
      <c r="E179" s="33">
        <v>12500</v>
      </c>
      <c r="F179" s="87"/>
      <c r="G179" s="108"/>
    </row>
    <row r="180" spans="1:7">
      <c r="A180" s="31"/>
      <c r="B180" s="31" t="s">
        <v>117</v>
      </c>
      <c r="C180" s="29">
        <v>100</v>
      </c>
      <c r="D180" s="32">
        <v>470</v>
      </c>
      <c r="E180" s="33">
        <v>47000</v>
      </c>
      <c r="F180" s="87"/>
      <c r="G180" s="108"/>
    </row>
    <row r="181" spans="1:7">
      <c r="A181" s="31"/>
      <c r="B181" s="31" t="s">
        <v>118</v>
      </c>
      <c r="C181" s="29">
        <v>100</v>
      </c>
      <c r="D181" s="32">
        <v>160</v>
      </c>
      <c r="E181" s="33">
        <v>16000</v>
      </c>
      <c r="F181" s="87"/>
      <c r="G181" s="108"/>
    </row>
    <row r="182" spans="1:7">
      <c r="A182" s="31"/>
      <c r="B182" s="31" t="s">
        <v>119</v>
      </c>
      <c r="C182" s="29">
        <v>100</v>
      </c>
      <c r="D182" s="32">
        <v>530</v>
      </c>
      <c r="E182" s="33">
        <v>53000</v>
      </c>
      <c r="F182" s="88"/>
      <c r="G182" s="109"/>
    </row>
    <row r="183" spans="1:7">
      <c r="A183" s="31">
        <v>23</v>
      </c>
      <c r="B183" s="31" t="s">
        <v>76</v>
      </c>
      <c r="C183" s="29">
        <v>50</v>
      </c>
      <c r="D183" s="32">
        <v>650</v>
      </c>
      <c r="E183" s="33">
        <v>32500</v>
      </c>
      <c r="F183" s="86" t="s">
        <v>120</v>
      </c>
      <c r="G183" s="89">
        <v>43928</v>
      </c>
    </row>
    <row r="184" spans="1:7">
      <c r="A184" s="31"/>
      <c r="B184" s="31" t="s">
        <v>58</v>
      </c>
      <c r="C184" s="29">
        <v>1000</v>
      </c>
      <c r="D184" s="32">
        <v>42</v>
      </c>
      <c r="E184" s="33">
        <v>42000</v>
      </c>
      <c r="F184" s="87"/>
      <c r="G184" s="90"/>
    </row>
    <row r="185" spans="1:7">
      <c r="A185" s="31"/>
      <c r="B185" s="31" t="s">
        <v>121</v>
      </c>
      <c r="C185" s="29">
        <v>50</v>
      </c>
      <c r="D185" s="32">
        <v>395.9</v>
      </c>
      <c r="E185" s="33">
        <v>19795</v>
      </c>
      <c r="F185" s="88"/>
      <c r="G185" s="91"/>
    </row>
    <row r="186" spans="1:7" ht="30">
      <c r="A186" s="31">
        <v>24</v>
      </c>
      <c r="B186" s="31" t="s">
        <v>124</v>
      </c>
      <c r="C186" s="29">
        <v>100</v>
      </c>
      <c r="D186" s="32">
        <v>400.95</v>
      </c>
      <c r="E186" s="33">
        <v>40095.96</v>
      </c>
      <c r="F186" s="29" t="s">
        <v>125</v>
      </c>
      <c r="G186" s="21">
        <v>43913</v>
      </c>
    </row>
    <row r="187" spans="1:7" ht="30">
      <c r="A187" s="31">
        <v>25</v>
      </c>
      <c r="B187" s="31" t="s">
        <v>126</v>
      </c>
      <c r="C187" s="29">
        <v>700</v>
      </c>
      <c r="D187" s="32">
        <v>81</v>
      </c>
      <c r="E187" s="33">
        <v>56700</v>
      </c>
      <c r="F187" s="29" t="s">
        <v>125</v>
      </c>
      <c r="G187" s="21">
        <v>43913</v>
      </c>
    </row>
    <row r="188" spans="1:7" ht="45">
      <c r="A188" s="31">
        <v>26</v>
      </c>
      <c r="B188" s="31" t="s">
        <v>127</v>
      </c>
      <c r="C188" s="29">
        <v>1</v>
      </c>
      <c r="D188" s="32">
        <v>400000</v>
      </c>
      <c r="E188" s="33">
        <v>400000</v>
      </c>
      <c r="F188" s="29" t="s">
        <v>128</v>
      </c>
      <c r="G188" s="21">
        <v>43920</v>
      </c>
    </row>
    <row r="189" spans="1:7" ht="45">
      <c r="A189" s="31">
        <v>27</v>
      </c>
      <c r="B189" s="31" t="s">
        <v>129</v>
      </c>
      <c r="C189" s="29">
        <v>6</v>
      </c>
      <c r="D189" s="32">
        <v>5000</v>
      </c>
      <c r="E189" s="33">
        <v>30000</v>
      </c>
      <c r="F189" s="29" t="s">
        <v>128</v>
      </c>
      <c r="G189" s="21">
        <v>43920</v>
      </c>
    </row>
    <row r="190" spans="1:7" ht="45">
      <c r="A190" s="31">
        <v>28</v>
      </c>
      <c r="B190" s="31" t="s">
        <v>130</v>
      </c>
      <c r="C190" s="29">
        <v>1</v>
      </c>
      <c r="D190" s="32">
        <v>20000</v>
      </c>
      <c r="E190" s="33">
        <v>20000</v>
      </c>
      <c r="F190" s="29" t="s">
        <v>128</v>
      </c>
      <c r="G190" s="21">
        <v>43920</v>
      </c>
    </row>
    <row r="191" spans="1:7" ht="45">
      <c r="A191" s="31">
        <v>29</v>
      </c>
      <c r="B191" s="31" t="s">
        <v>131</v>
      </c>
      <c r="C191" s="29">
        <v>1</v>
      </c>
      <c r="D191" s="32">
        <v>5000</v>
      </c>
      <c r="E191" s="33">
        <v>5000</v>
      </c>
      <c r="F191" s="29" t="s">
        <v>128</v>
      </c>
      <c r="G191" s="21">
        <v>43920</v>
      </c>
    </row>
    <row r="192" spans="1:7" ht="45">
      <c r="A192" s="31">
        <v>30</v>
      </c>
      <c r="B192" s="31" t="s">
        <v>132</v>
      </c>
      <c r="C192" s="29">
        <v>1</v>
      </c>
      <c r="D192" s="32">
        <v>2000</v>
      </c>
      <c r="E192" s="33">
        <v>2000</v>
      </c>
      <c r="F192" s="29" t="s">
        <v>128</v>
      </c>
      <c r="G192" s="21">
        <v>43920</v>
      </c>
    </row>
    <row r="193" spans="1:7" ht="45">
      <c r="A193" s="31">
        <v>31</v>
      </c>
      <c r="B193" s="31" t="s">
        <v>133</v>
      </c>
      <c r="C193" s="29">
        <v>6</v>
      </c>
      <c r="D193" s="32">
        <v>500</v>
      </c>
      <c r="E193" s="33">
        <v>3000</v>
      </c>
      <c r="F193" s="29" t="s">
        <v>128</v>
      </c>
      <c r="G193" s="21">
        <v>43920</v>
      </c>
    </row>
    <row r="194" spans="1:7" ht="30">
      <c r="A194" s="31">
        <v>32</v>
      </c>
      <c r="B194" s="31" t="s">
        <v>134</v>
      </c>
      <c r="C194" s="29">
        <v>7</v>
      </c>
      <c r="D194" s="32">
        <v>2000</v>
      </c>
      <c r="E194" s="33">
        <v>14000</v>
      </c>
      <c r="F194" s="29" t="s">
        <v>135</v>
      </c>
      <c r="G194" s="21">
        <v>43920</v>
      </c>
    </row>
    <row r="195" spans="1:7">
      <c r="A195" s="31">
        <v>34</v>
      </c>
      <c r="B195" s="31" t="s">
        <v>136</v>
      </c>
      <c r="C195" s="29">
        <v>500</v>
      </c>
      <c r="D195" s="32">
        <v>8</v>
      </c>
      <c r="E195" s="33">
        <v>4000</v>
      </c>
      <c r="F195" s="29" t="s">
        <v>137</v>
      </c>
      <c r="G195" s="21">
        <v>43898</v>
      </c>
    </row>
    <row r="196" spans="1:7" ht="30">
      <c r="A196" s="31">
        <v>35</v>
      </c>
      <c r="B196" s="31" t="s">
        <v>138</v>
      </c>
      <c r="C196" s="29">
        <v>10</v>
      </c>
      <c r="D196" s="32">
        <v>1172</v>
      </c>
      <c r="E196" s="33">
        <v>11720</v>
      </c>
      <c r="F196" s="29" t="s">
        <v>135</v>
      </c>
      <c r="G196" s="21">
        <v>43896</v>
      </c>
    </row>
    <row r="197" spans="1:7" ht="30">
      <c r="A197" s="31">
        <v>36</v>
      </c>
      <c r="B197" s="31" t="s">
        <v>139</v>
      </c>
      <c r="C197" s="29">
        <v>500</v>
      </c>
      <c r="D197" s="32">
        <v>50</v>
      </c>
      <c r="E197" s="33">
        <v>25000</v>
      </c>
      <c r="F197" s="29" t="s">
        <v>135</v>
      </c>
      <c r="G197" s="21">
        <v>43897</v>
      </c>
    </row>
    <row r="198" spans="1:7" ht="30">
      <c r="A198" s="31">
        <v>37</v>
      </c>
      <c r="B198" s="31" t="s">
        <v>178</v>
      </c>
      <c r="C198" s="29">
        <v>354</v>
      </c>
      <c r="D198" s="32">
        <v>415</v>
      </c>
      <c r="E198" s="33">
        <v>146910</v>
      </c>
      <c r="F198" s="29" t="s">
        <v>179</v>
      </c>
      <c r="G198" s="21">
        <v>43930</v>
      </c>
    </row>
    <row r="199" spans="1:7" ht="30">
      <c r="A199" s="31">
        <v>38</v>
      </c>
      <c r="B199" s="31" t="s">
        <v>205</v>
      </c>
      <c r="C199" s="29">
        <v>250</v>
      </c>
      <c r="D199" s="32">
        <v>80</v>
      </c>
      <c r="E199" s="33">
        <v>20000</v>
      </c>
      <c r="F199" s="29" t="s">
        <v>206</v>
      </c>
      <c r="G199" s="21">
        <v>43936</v>
      </c>
    </row>
    <row r="200" spans="1:7" ht="30">
      <c r="A200" s="31">
        <v>39</v>
      </c>
      <c r="B200" s="31" t="s">
        <v>207</v>
      </c>
      <c r="C200" s="29">
        <v>600</v>
      </c>
      <c r="D200" s="32">
        <v>3.5</v>
      </c>
      <c r="E200" s="33">
        <v>2100</v>
      </c>
      <c r="F200" s="29" t="s">
        <v>206</v>
      </c>
      <c r="G200" s="21">
        <v>43936</v>
      </c>
    </row>
    <row r="201" spans="1:7" ht="30">
      <c r="A201" s="31">
        <v>40</v>
      </c>
      <c r="B201" s="31" t="s">
        <v>208</v>
      </c>
      <c r="C201" s="29">
        <v>250</v>
      </c>
      <c r="D201" s="32">
        <v>200</v>
      </c>
      <c r="E201" s="33">
        <v>50000</v>
      </c>
      <c r="F201" s="29" t="s">
        <v>206</v>
      </c>
      <c r="G201" s="21">
        <v>43936</v>
      </c>
    </row>
    <row r="202" spans="1:7" ht="45">
      <c r="A202" s="31">
        <v>41</v>
      </c>
      <c r="B202" s="31" t="s">
        <v>209</v>
      </c>
      <c r="C202" s="29">
        <v>100</v>
      </c>
      <c r="D202" s="32">
        <v>65</v>
      </c>
      <c r="E202" s="33">
        <v>6500</v>
      </c>
      <c r="F202" s="29" t="s">
        <v>210</v>
      </c>
      <c r="G202" s="21">
        <v>43935</v>
      </c>
    </row>
    <row r="203" spans="1:7" ht="45">
      <c r="A203" s="31">
        <v>42</v>
      </c>
      <c r="B203" s="31" t="s">
        <v>211</v>
      </c>
      <c r="C203" s="29">
        <v>980</v>
      </c>
      <c r="D203" s="32">
        <v>35</v>
      </c>
      <c r="E203" s="33">
        <v>34300</v>
      </c>
      <c r="F203" s="29" t="s">
        <v>210</v>
      </c>
      <c r="G203" s="21">
        <v>43935</v>
      </c>
    </row>
    <row r="204" spans="1:7" ht="45">
      <c r="A204" s="31">
        <v>43</v>
      </c>
      <c r="B204" s="31" t="s">
        <v>212</v>
      </c>
      <c r="C204" s="29">
        <v>50</v>
      </c>
      <c r="D204" s="32">
        <v>50</v>
      </c>
      <c r="E204" s="33">
        <v>2500</v>
      </c>
      <c r="F204" s="29" t="s">
        <v>210</v>
      </c>
      <c r="G204" s="21">
        <v>43935</v>
      </c>
    </row>
    <row r="205" spans="1:7" ht="45">
      <c r="A205" s="31">
        <v>44</v>
      </c>
      <c r="B205" s="31" t="s">
        <v>213</v>
      </c>
      <c r="C205" s="29">
        <v>350</v>
      </c>
      <c r="D205" s="32">
        <v>80.599999999999994</v>
      </c>
      <c r="E205" s="33">
        <v>28210</v>
      </c>
      <c r="F205" s="29" t="s">
        <v>210</v>
      </c>
      <c r="G205" s="21">
        <v>43935</v>
      </c>
    </row>
    <row r="206" spans="1:7" ht="45">
      <c r="A206" s="31">
        <v>45</v>
      </c>
      <c r="B206" s="31" t="s">
        <v>214</v>
      </c>
      <c r="C206" s="29">
        <v>200</v>
      </c>
      <c r="D206" s="32">
        <v>81</v>
      </c>
      <c r="E206" s="33">
        <v>16200</v>
      </c>
      <c r="F206" s="29" t="s">
        <v>210</v>
      </c>
      <c r="G206" s="21">
        <v>43935</v>
      </c>
    </row>
    <row r="207" spans="1:7" ht="45">
      <c r="A207" s="31">
        <v>46</v>
      </c>
      <c r="B207" s="31" t="s">
        <v>215</v>
      </c>
      <c r="C207" s="29">
        <v>100</v>
      </c>
      <c r="D207" s="32">
        <v>50</v>
      </c>
      <c r="E207" s="33">
        <v>5000</v>
      </c>
      <c r="F207" s="29" t="s">
        <v>210</v>
      </c>
      <c r="G207" s="21">
        <v>43935</v>
      </c>
    </row>
    <row r="208" spans="1:7" ht="45">
      <c r="A208" s="31">
        <v>47</v>
      </c>
      <c r="B208" s="31" t="s">
        <v>216</v>
      </c>
      <c r="C208" s="29">
        <v>87</v>
      </c>
      <c r="D208" s="32">
        <v>150</v>
      </c>
      <c r="E208" s="33">
        <v>13050</v>
      </c>
      <c r="F208" s="29" t="s">
        <v>210</v>
      </c>
      <c r="G208" s="21">
        <v>43935</v>
      </c>
    </row>
    <row r="209" spans="1:7">
      <c r="A209" s="31">
        <v>48</v>
      </c>
      <c r="B209" s="31" t="s">
        <v>217</v>
      </c>
      <c r="C209" s="29">
        <v>59</v>
      </c>
      <c r="D209" s="32">
        <v>22.47</v>
      </c>
      <c r="E209" s="33">
        <v>1325.73</v>
      </c>
      <c r="F209" s="29" t="s">
        <v>218</v>
      </c>
      <c r="G209" s="21">
        <v>43935</v>
      </c>
    </row>
    <row r="210" spans="1:7">
      <c r="A210" s="31">
        <v>49</v>
      </c>
      <c r="B210" s="31" t="s">
        <v>219</v>
      </c>
      <c r="C210" s="29">
        <v>137</v>
      </c>
      <c r="D210" s="32">
        <v>16.850000000000001</v>
      </c>
      <c r="E210" s="33">
        <v>2308.4499999999998</v>
      </c>
      <c r="F210" s="29" t="s">
        <v>218</v>
      </c>
      <c r="G210" s="21">
        <v>43935</v>
      </c>
    </row>
    <row r="211" spans="1:7">
      <c r="A211" s="31">
        <v>50</v>
      </c>
      <c r="B211" s="31" t="s">
        <v>220</v>
      </c>
      <c r="C211" s="29">
        <v>22</v>
      </c>
      <c r="D211" s="32">
        <v>449.4</v>
      </c>
      <c r="E211" s="33">
        <v>9886.7999999999993</v>
      </c>
      <c r="F211" s="29" t="s">
        <v>218</v>
      </c>
      <c r="G211" s="21">
        <v>43935</v>
      </c>
    </row>
    <row r="212" spans="1:7">
      <c r="A212" s="31">
        <v>51</v>
      </c>
      <c r="B212" s="31" t="s">
        <v>221</v>
      </c>
      <c r="C212" s="29">
        <v>58</v>
      </c>
      <c r="D212" s="32">
        <v>91</v>
      </c>
      <c r="E212" s="33">
        <v>5278</v>
      </c>
      <c r="F212" s="29" t="s">
        <v>218</v>
      </c>
      <c r="G212" s="21">
        <v>43935</v>
      </c>
    </row>
    <row r="213" spans="1:7" ht="45">
      <c r="A213" s="31">
        <v>52</v>
      </c>
      <c r="B213" s="31" t="s">
        <v>225</v>
      </c>
      <c r="C213" s="29" t="s">
        <v>226</v>
      </c>
      <c r="D213" s="32">
        <v>195</v>
      </c>
      <c r="E213" s="33">
        <v>5850</v>
      </c>
      <c r="F213" s="29" t="s">
        <v>222</v>
      </c>
      <c r="G213" s="21">
        <v>43937</v>
      </c>
    </row>
    <row r="214" spans="1:7" ht="45">
      <c r="A214" s="31">
        <v>53</v>
      </c>
      <c r="B214" s="31" t="s">
        <v>213</v>
      </c>
      <c r="C214" s="29">
        <v>150</v>
      </c>
      <c r="D214" s="32">
        <v>80.599999999999994</v>
      </c>
      <c r="E214" s="33">
        <v>12090</v>
      </c>
      <c r="F214" s="29" t="s">
        <v>210</v>
      </c>
      <c r="G214" s="21">
        <v>43938</v>
      </c>
    </row>
    <row r="215" spans="1:7" ht="45">
      <c r="A215" s="31">
        <v>54</v>
      </c>
      <c r="B215" s="31" t="s">
        <v>216</v>
      </c>
      <c r="C215" s="29">
        <v>13</v>
      </c>
      <c r="D215" s="32">
        <v>150</v>
      </c>
      <c r="E215" s="33">
        <v>1950</v>
      </c>
      <c r="F215" s="29" t="s">
        <v>210</v>
      </c>
      <c r="G215" s="21">
        <v>43938</v>
      </c>
    </row>
    <row r="216" spans="1:7" ht="45">
      <c r="A216" s="31">
        <v>55</v>
      </c>
      <c r="B216" s="31" t="s">
        <v>223</v>
      </c>
      <c r="C216" s="29">
        <v>100</v>
      </c>
      <c r="D216" s="32">
        <v>75</v>
      </c>
      <c r="E216" s="33">
        <v>7500</v>
      </c>
      <c r="F216" s="29" t="s">
        <v>210</v>
      </c>
      <c r="G216" s="21">
        <v>43938</v>
      </c>
    </row>
    <row r="217" spans="1:7" ht="45">
      <c r="A217" s="31">
        <v>56</v>
      </c>
      <c r="B217" s="31" t="s">
        <v>224</v>
      </c>
      <c r="C217" s="29">
        <v>100</v>
      </c>
      <c r="D217" s="32">
        <v>1</v>
      </c>
      <c r="E217" s="33">
        <v>100</v>
      </c>
      <c r="F217" s="29" t="s">
        <v>210</v>
      </c>
      <c r="G217" s="21">
        <v>43938</v>
      </c>
    </row>
    <row r="218" spans="1:7" ht="30">
      <c r="A218" s="31">
        <v>57</v>
      </c>
      <c r="B218" s="31" t="s">
        <v>231</v>
      </c>
      <c r="C218" s="29">
        <v>10</v>
      </c>
      <c r="D218" s="32">
        <v>117.56</v>
      </c>
      <c r="E218" s="33">
        <v>1175.5999999999999</v>
      </c>
      <c r="F218" s="29" t="s">
        <v>123</v>
      </c>
      <c r="G218" s="21" t="s">
        <v>232</v>
      </c>
    </row>
    <row r="219" spans="1:7" ht="30">
      <c r="A219" s="31">
        <v>58</v>
      </c>
      <c r="B219" s="31" t="s">
        <v>233</v>
      </c>
      <c r="C219" s="29">
        <v>50</v>
      </c>
      <c r="D219" s="32">
        <v>150</v>
      </c>
      <c r="E219" s="33">
        <v>7500</v>
      </c>
      <c r="F219" s="29" t="s">
        <v>123</v>
      </c>
      <c r="G219" s="21" t="s">
        <v>232</v>
      </c>
    </row>
    <row r="220" spans="1:7">
      <c r="A220" s="31">
        <v>59</v>
      </c>
      <c r="B220" s="31" t="s">
        <v>234</v>
      </c>
      <c r="C220" s="29">
        <v>1236</v>
      </c>
      <c r="D220" s="32">
        <v>4.05</v>
      </c>
      <c r="E220" s="33">
        <v>5014.5</v>
      </c>
      <c r="F220" s="29" t="s">
        <v>235</v>
      </c>
      <c r="G220" s="21">
        <v>43931</v>
      </c>
    </row>
    <row r="221" spans="1:7">
      <c r="A221" s="31">
        <v>60</v>
      </c>
      <c r="B221" s="31" t="s">
        <v>236</v>
      </c>
      <c r="C221" s="29">
        <v>290</v>
      </c>
      <c r="D221" s="32">
        <v>112.51</v>
      </c>
      <c r="E221" s="33">
        <v>32630</v>
      </c>
      <c r="F221" s="29" t="s">
        <v>237</v>
      </c>
      <c r="G221" s="21">
        <v>43935</v>
      </c>
    </row>
    <row r="222" spans="1:7">
      <c r="A222" s="31">
        <v>61</v>
      </c>
      <c r="B222" s="31" t="s">
        <v>238</v>
      </c>
      <c r="C222" s="29">
        <v>66</v>
      </c>
      <c r="D222" s="32">
        <v>17.64</v>
      </c>
      <c r="E222" s="33">
        <v>1164.4000000000001</v>
      </c>
      <c r="F222" s="29" t="s">
        <v>257</v>
      </c>
      <c r="G222" s="21">
        <v>43948</v>
      </c>
    </row>
    <row r="223" spans="1:7">
      <c r="A223" s="31">
        <v>62</v>
      </c>
      <c r="B223" s="31" t="s">
        <v>306</v>
      </c>
      <c r="C223" s="29">
        <v>240</v>
      </c>
      <c r="D223" s="32">
        <v>100.67</v>
      </c>
      <c r="E223" s="33">
        <v>24160.799999999999</v>
      </c>
      <c r="F223" s="29" t="s">
        <v>307</v>
      </c>
      <c r="G223" s="21">
        <v>43948</v>
      </c>
    </row>
    <row r="224" spans="1:7" ht="30">
      <c r="A224" s="31">
        <v>63</v>
      </c>
      <c r="B224" s="31" t="s">
        <v>308</v>
      </c>
      <c r="C224" s="29">
        <v>515</v>
      </c>
      <c r="D224" s="32">
        <v>9.16</v>
      </c>
      <c r="E224" s="33">
        <v>4717.3999999999996</v>
      </c>
      <c r="F224" s="29" t="s">
        <v>307</v>
      </c>
      <c r="G224" s="21">
        <v>43948</v>
      </c>
    </row>
    <row r="225" spans="1:7">
      <c r="A225" s="31">
        <v>64</v>
      </c>
      <c r="B225" s="31" t="s">
        <v>309</v>
      </c>
      <c r="C225" s="29">
        <v>5</v>
      </c>
      <c r="D225" s="32">
        <v>3045</v>
      </c>
      <c r="E225" s="33">
        <v>15225</v>
      </c>
      <c r="F225" s="29" t="s">
        <v>307</v>
      </c>
      <c r="G225" s="21">
        <v>43948</v>
      </c>
    </row>
    <row r="226" spans="1:7">
      <c r="A226" s="31">
        <v>65</v>
      </c>
      <c r="B226" s="31" t="s">
        <v>310</v>
      </c>
      <c r="C226" s="29">
        <v>50</v>
      </c>
      <c r="D226" s="32">
        <v>147.72999999999999</v>
      </c>
      <c r="E226" s="33">
        <v>7386.5</v>
      </c>
      <c r="F226" s="29" t="s">
        <v>307</v>
      </c>
      <c r="G226" s="21">
        <v>43948</v>
      </c>
    </row>
    <row r="227" spans="1:7">
      <c r="A227" s="31">
        <v>66</v>
      </c>
      <c r="B227" s="31" t="s">
        <v>311</v>
      </c>
      <c r="C227" s="29">
        <v>4000</v>
      </c>
      <c r="D227" s="32">
        <v>6.48</v>
      </c>
      <c r="E227" s="33">
        <v>25920</v>
      </c>
      <c r="F227" s="29" t="s">
        <v>307</v>
      </c>
      <c r="G227" s="21">
        <v>43948</v>
      </c>
    </row>
    <row r="228" spans="1:7">
      <c r="A228" s="31">
        <v>67</v>
      </c>
      <c r="B228" s="31" t="s">
        <v>312</v>
      </c>
      <c r="C228" s="29">
        <v>1000</v>
      </c>
      <c r="D228" s="32">
        <v>2.63</v>
      </c>
      <c r="E228" s="33">
        <v>2630</v>
      </c>
      <c r="F228" s="29" t="s">
        <v>307</v>
      </c>
      <c r="G228" s="21">
        <v>43948</v>
      </c>
    </row>
    <row r="229" spans="1:7" ht="45">
      <c r="A229" s="31">
        <v>68</v>
      </c>
      <c r="B229" s="31" t="s">
        <v>313</v>
      </c>
      <c r="C229" s="29">
        <v>210</v>
      </c>
      <c r="D229" s="32">
        <v>150</v>
      </c>
      <c r="E229" s="33">
        <v>31500</v>
      </c>
      <c r="F229" s="29" t="s">
        <v>314</v>
      </c>
      <c r="G229" s="21">
        <v>43945</v>
      </c>
    </row>
    <row r="230" spans="1:7" ht="30">
      <c r="A230" s="31">
        <v>69</v>
      </c>
      <c r="B230" s="31" t="s">
        <v>315</v>
      </c>
      <c r="C230" s="29">
        <v>160</v>
      </c>
      <c r="D230" s="32">
        <v>395.5</v>
      </c>
      <c r="E230" s="33">
        <v>63280</v>
      </c>
      <c r="F230" s="29" t="s">
        <v>316</v>
      </c>
      <c r="G230" s="21" t="s">
        <v>317</v>
      </c>
    </row>
    <row r="231" spans="1:7">
      <c r="A231" s="31">
        <v>70</v>
      </c>
      <c r="B231" s="31" t="s">
        <v>318</v>
      </c>
      <c r="C231" s="29">
        <v>60</v>
      </c>
      <c r="D231" s="32">
        <v>150</v>
      </c>
      <c r="E231" s="33">
        <v>9000</v>
      </c>
      <c r="F231" s="29" t="s">
        <v>319</v>
      </c>
      <c r="G231" s="21">
        <v>43955</v>
      </c>
    </row>
    <row r="232" spans="1:7">
      <c r="A232" s="31">
        <v>71</v>
      </c>
      <c r="B232" s="31" t="s">
        <v>320</v>
      </c>
      <c r="C232" s="29">
        <v>60</v>
      </c>
      <c r="D232" s="32">
        <v>81</v>
      </c>
      <c r="E232" s="33">
        <v>4860</v>
      </c>
      <c r="F232" s="29" t="s">
        <v>319</v>
      </c>
      <c r="G232" s="21">
        <v>43955</v>
      </c>
    </row>
    <row r="233" spans="1:7" ht="45">
      <c r="A233" s="45">
        <v>72</v>
      </c>
      <c r="B233" s="45" t="s">
        <v>342</v>
      </c>
      <c r="C233" s="71">
        <v>320</v>
      </c>
      <c r="D233" s="46">
        <v>63.84</v>
      </c>
      <c r="E233" s="47">
        <v>20428.8</v>
      </c>
      <c r="F233" s="71" t="s">
        <v>343</v>
      </c>
      <c r="G233" s="50">
        <v>43956</v>
      </c>
    </row>
    <row r="234" spans="1:7" ht="45">
      <c r="A234" s="45">
        <v>73</v>
      </c>
      <c r="B234" s="45" t="s">
        <v>344</v>
      </c>
      <c r="C234" s="71">
        <v>640</v>
      </c>
      <c r="D234" s="46">
        <v>58.85</v>
      </c>
      <c r="E234" s="47">
        <v>37664</v>
      </c>
      <c r="F234" s="71" t="s">
        <v>343</v>
      </c>
      <c r="G234" s="50">
        <v>43956</v>
      </c>
    </row>
    <row r="235" spans="1:7" ht="45">
      <c r="A235" s="45">
        <v>74</v>
      </c>
      <c r="B235" s="45" t="s">
        <v>345</v>
      </c>
      <c r="C235" s="71">
        <v>40</v>
      </c>
      <c r="D235" s="46">
        <v>86.25</v>
      </c>
      <c r="E235" s="47">
        <v>3450</v>
      </c>
      <c r="F235" s="71" t="s">
        <v>343</v>
      </c>
      <c r="G235" s="50">
        <v>43956</v>
      </c>
    </row>
    <row r="236" spans="1:7" ht="45">
      <c r="A236" s="45">
        <v>75</v>
      </c>
      <c r="B236" s="45" t="s">
        <v>346</v>
      </c>
      <c r="C236" s="71">
        <v>20</v>
      </c>
      <c r="D236" s="46">
        <v>624.88</v>
      </c>
      <c r="E236" s="47">
        <v>12497.6</v>
      </c>
      <c r="F236" s="71" t="s">
        <v>343</v>
      </c>
      <c r="G236" s="50">
        <v>43956</v>
      </c>
    </row>
    <row r="237" spans="1:7" ht="45">
      <c r="A237" s="45">
        <v>76</v>
      </c>
      <c r="B237" s="45" t="s">
        <v>347</v>
      </c>
      <c r="C237" s="71">
        <v>120</v>
      </c>
      <c r="D237" s="46">
        <v>157.1</v>
      </c>
      <c r="E237" s="47">
        <v>18852</v>
      </c>
      <c r="F237" s="71" t="s">
        <v>343</v>
      </c>
      <c r="G237" s="50">
        <v>43956</v>
      </c>
    </row>
    <row r="238" spans="1:7" ht="45">
      <c r="A238" s="45">
        <v>77</v>
      </c>
      <c r="B238" s="45" t="s">
        <v>372</v>
      </c>
      <c r="C238" s="71">
        <v>1</v>
      </c>
      <c r="D238" s="46">
        <v>794639.96</v>
      </c>
      <c r="E238" s="47">
        <v>794639.96</v>
      </c>
      <c r="F238" s="71" t="s">
        <v>373</v>
      </c>
      <c r="G238" s="50">
        <v>43963</v>
      </c>
    </row>
    <row r="239" spans="1:7" ht="45">
      <c r="A239" s="45">
        <v>78</v>
      </c>
      <c r="B239" s="45" t="s">
        <v>374</v>
      </c>
      <c r="C239" s="71">
        <v>1</v>
      </c>
      <c r="D239" s="46">
        <v>84231.84</v>
      </c>
      <c r="E239" s="47">
        <v>84231.84</v>
      </c>
      <c r="F239" s="71" t="s">
        <v>373</v>
      </c>
      <c r="G239" s="50">
        <v>43963</v>
      </c>
    </row>
    <row r="240" spans="1:7" ht="45">
      <c r="A240" s="45">
        <v>79</v>
      </c>
      <c r="B240" s="45" t="s">
        <v>375</v>
      </c>
      <c r="C240" s="71">
        <v>2600</v>
      </c>
      <c r="D240" s="46">
        <v>509.44099999999997</v>
      </c>
      <c r="E240" s="47">
        <v>1324548.68</v>
      </c>
      <c r="F240" s="71" t="s">
        <v>373</v>
      </c>
      <c r="G240" s="50">
        <v>43963</v>
      </c>
    </row>
    <row r="241" spans="1:7">
      <c r="A241" s="45">
        <v>80</v>
      </c>
      <c r="B241" s="45" t="s">
        <v>376</v>
      </c>
      <c r="C241" s="71">
        <v>20</v>
      </c>
      <c r="D241" s="46">
        <v>38.14</v>
      </c>
      <c r="E241" s="47">
        <v>762.8</v>
      </c>
      <c r="F241" s="71" t="s">
        <v>377</v>
      </c>
      <c r="G241" s="50">
        <v>43959</v>
      </c>
    </row>
    <row r="242" spans="1:7">
      <c r="A242" s="45">
        <v>81</v>
      </c>
      <c r="B242" s="45" t="s">
        <v>378</v>
      </c>
      <c r="C242" s="71">
        <v>150</v>
      </c>
      <c r="D242" s="46">
        <v>25.76</v>
      </c>
      <c r="E242" s="47">
        <v>3864</v>
      </c>
      <c r="F242" s="71" t="s">
        <v>377</v>
      </c>
      <c r="G242" s="50">
        <v>43959</v>
      </c>
    </row>
    <row r="243" spans="1:7" ht="45">
      <c r="A243" s="45">
        <v>82</v>
      </c>
      <c r="B243" s="45" t="s">
        <v>379</v>
      </c>
      <c r="C243" s="71">
        <v>400</v>
      </c>
      <c r="D243" s="46">
        <v>81</v>
      </c>
      <c r="E243" s="47">
        <v>32400</v>
      </c>
      <c r="F243" s="71" t="s">
        <v>210</v>
      </c>
      <c r="G243" s="50">
        <v>43963</v>
      </c>
    </row>
    <row r="244" spans="1:7" ht="45">
      <c r="A244" s="45">
        <v>83</v>
      </c>
      <c r="B244" s="45" t="s">
        <v>380</v>
      </c>
      <c r="C244" s="71">
        <v>500</v>
      </c>
      <c r="D244" s="46">
        <v>120</v>
      </c>
      <c r="E244" s="47">
        <v>60000</v>
      </c>
      <c r="F244" s="71" t="s">
        <v>210</v>
      </c>
      <c r="G244" s="50">
        <v>43963</v>
      </c>
    </row>
    <row r="245" spans="1:7" ht="30">
      <c r="A245" s="45">
        <v>84</v>
      </c>
      <c r="B245" s="45" t="s">
        <v>381</v>
      </c>
      <c r="C245" s="71">
        <v>50</v>
      </c>
      <c r="D245" s="46">
        <v>159</v>
      </c>
      <c r="E245" s="47">
        <v>7950</v>
      </c>
      <c r="F245" s="71" t="s">
        <v>382</v>
      </c>
      <c r="G245" s="50">
        <v>43957</v>
      </c>
    </row>
    <row r="246" spans="1:7" ht="30">
      <c r="A246" s="45">
        <v>85</v>
      </c>
      <c r="B246" s="45" t="s">
        <v>383</v>
      </c>
      <c r="C246" s="71">
        <v>20</v>
      </c>
      <c r="D246" s="46">
        <v>200.64</v>
      </c>
      <c r="E246" s="47">
        <v>4012.8</v>
      </c>
      <c r="F246" s="71" t="s">
        <v>384</v>
      </c>
      <c r="G246" s="50">
        <v>43957</v>
      </c>
    </row>
    <row r="247" spans="1:7">
      <c r="A247" s="45">
        <v>86</v>
      </c>
      <c r="B247" s="45" t="s">
        <v>322</v>
      </c>
      <c r="C247" s="71">
        <v>642</v>
      </c>
      <c r="D247" s="46">
        <v>488.61</v>
      </c>
      <c r="E247" s="47">
        <v>313687.62</v>
      </c>
      <c r="F247" s="71" t="s">
        <v>434</v>
      </c>
      <c r="G247" s="50">
        <v>43976</v>
      </c>
    </row>
    <row r="248" spans="1:7">
      <c r="A248" s="45">
        <v>87</v>
      </c>
      <c r="B248" s="45" t="s">
        <v>435</v>
      </c>
      <c r="C248" s="71">
        <v>800</v>
      </c>
      <c r="D248" s="46">
        <v>77</v>
      </c>
      <c r="E248" s="47">
        <v>61600</v>
      </c>
      <c r="F248" s="71" t="s">
        <v>436</v>
      </c>
      <c r="G248" s="50">
        <v>43976</v>
      </c>
    </row>
    <row r="249" spans="1:7" ht="30">
      <c r="A249" s="45">
        <v>88</v>
      </c>
      <c r="B249" s="45" t="s">
        <v>437</v>
      </c>
      <c r="C249" s="71">
        <v>1</v>
      </c>
      <c r="D249" s="46">
        <v>325920</v>
      </c>
      <c r="E249" s="47">
        <v>325920</v>
      </c>
      <c r="F249" s="71" t="s">
        <v>438</v>
      </c>
      <c r="G249" s="50">
        <v>43958</v>
      </c>
    </row>
    <row r="250" spans="1:7">
      <c r="A250" s="45">
        <v>89</v>
      </c>
      <c r="B250" s="45" t="s">
        <v>439</v>
      </c>
      <c r="C250" s="71">
        <v>1</v>
      </c>
      <c r="D250" s="46">
        <v>5000</v>
      </c>
      <c r="E250" s="47">
        <v>5000</v>
      </c>
      <c r="F250" s="71" t="s">
        <v>440</v>
      </c>
      <c r="G250" s="50">
        <v>43976</v>
      </c>
    </row>
    <row r="251" spans="1:7" ht="30">
      <c r="A251" s="45">
        <v>90</v>
      </c>
      <c r="B251" s="45" t="s">
        <v>441</v>
      </c>
      <c r="C251" s="71">
        <v>1</v>
      </c>
      <c r="D251" s="46">
        <v>934570</v>
      </c>
      <c r="E251" s="47">
        <v>934570</v>
      </c>
      <c r="F251" s="71" t="s">
        <v>436</v>
      </c>
      <c r="G251" s="50" t="s">
        <v>442</v>
      </c>
    </row>
    <row r="252" spans="1:7">
      <c r="A252" s="45">
        <v>91</v>
      </c>
      <c r="B252" s="45" t="s">
        <v>443</v>
      </c>
      <c r="C252" s="71">
        <v>100</v>
      </c>
      <c r="D252" s="46">
        <v>270</v>
      </c>
      <c r="E252" s="47">
        <v>27000</v>
      </c>
      <c r="F252" s="71" t="s">
        <v>444</v>
      </c>
      <c r="G252" s="50">
        <v>43977</v>
      </c>
    </row>
    <row r="253" spans="1:7">
      <c r="A253" s="45">
        <v>92</v>
      </c>
      <c r="B253" s="45" t="s">
        <v>139</v>
      </c>
      <c r="C253" s="71">
        <v>100</v>
      </c>
      <c r="D253" s="46">
        <v>46.25</v>
      </c>
      <c r="E253" s="47">
        <v>4625</v>
      </c>
      <c r="F253" s="71" t="s">
        <v>444</v>
      </c>
      <c r="G253" s="50">
        <v>43977</v>
      </c>
    </row>
    <row r="254" spans="1:7">
      <c r="A254" s="45">
        <v>93</v>
      </c>
      <c r="B254" s="45" t="s">
        <v>445</v>
      </c>
      <c r="C254" s="71">
        <v>1000</v>
      </c>
      <c r="D254" s="46">
        <v>75</v>
      </c>
      <c r="E254" s="47">
        <v>75000</v>
      </c>
      <c r="F254" s="71" t="s">
        <v>444</v>
      </c>
      <c r="G254" s="50">
        <v>43977</v>
      </c>
    </row>
    <row r="255" spans="1:7">
      <c r="A255" s="45">
        <v>94</v>
      </c>
      <c r="B255" s="45" t="s">
        <v>446</v>
      </c>
      <c r="C255" s="71">
        <v>1000</v>
      </c>
      <c r="D255" s="46">
        <v>4.47</v>
      </c>
      <c r="E255" s="47">
        <v>4470</v>
      </c>
      <c r="F255" s="71" t="s">
        <v>444</v>
      </c>
      <c r="G255" s="50">
        <v>43977</v>
      </c>
    </row>
    <row r="256" spans="1:7" ht="18.75" thickBot="1">
      <c r="A256" s="12"/>
      <c r="B256" s="13" t="s">
        <v>40</v>
      </c>
      <c r="C256" s="13"/>
      <c r="D256" s="13"/>
      <c r="E256" s="14">
        <f>SUM(E151:E255)</f>
        <v>9031106.2399999984</v>
      </c>
      <c r="F256" s="13"/>
      <c r="G256" s="13"/>
    </row>
    <row r="257" spans="1:7">
      <c r="A257" s="22"/>
      <c r="B257" s="22"/>
      <c r="C257" s="22"/>
      <c r="D257" s="22"/>
      <c r="E257" s="22"/>
      <c r="F257" s="22"/>
      <c r="G257" s="22"/>
    </row>
    <row r="258" spans="1:7" ht="19.5" thickBot="1">
      <c r="A258" s="83" t="s">
        <v>81</v>
      </c>
      <c r="B258" s="84"/>
      <c r="C258" s="84"/>
      <c r="D258" s="84"/>
      <c r="E258" s="84"/>
      <c r="F258" s="84"/>
      <c r="G258" s="85"/>
    </row>
    <row r="259" spans="1:7">
      <c r="A259" s="4" t="s">
        <v>1</v>
      </c>
      <c r="B259" s="5" t="s">
        <v>2</v>
      </c>
      <c r="C259" s="6" t="s">
        <v>3</v>
      </c>
      <c r="D259" s="6" t="s">
        <v>4</v>
      </c>
      <c r="E259" s="7" t="s">
        <v>5</v>
      </c>
      <c r="F259" s="5" t="s">
        <v>6</v>
      </c>
      <c r="G259" s="6" t="s">
        <v>8</v>
      </c>
    </row>
    <row r="260" spans="1:7" ht="30">
      <c r="A260" s="31">
        <v>1</v>
      </c>
      <c r="B260" s="31" t="s">
        <v>202</v>
      </c>
      <c r="C260" s="29">
        <v>150</v>
      </c>
      <c r="D260" s="32">
        <v>27</v>
      </c>
      <c r="E260" s="33">
        <v>4500</v>
      </c>
      <c r="F260" s="29" t="s">
        <v>82</v>
      </c>
      <c r="G260" s="23">
        <v>43917</v>
      </c>
    </row>
    <row r="261" spans="1:7" ht="30">
      <c r="A261" s="31">
        <v>2</v>
      </c>
      <c r="B261" s="31" t="s">
        <v>203</v>
      </c>
      <c r="C261" s="29">
        <v>50</v>
      </c>
      <c r="D261" s="32">
        <v>58</v>
      </c>
      <c r="E261" s="33">
        <v>2900</v>
      </c>
      <c r="F261" s="29" t="s">
        <v>82</v>
      </c>
      <c r="G261" s="23">
        <v>43917</v>
      </c>
    </row>
    <row r="262" spans="1:7" ht="45">
      <c r="A262" s="31">
        <v>3</v>
      </c>
      <c r="B262" s="31" t="s">
        <v>83</v>
      </c>
      <c r="C262" s="29"/>
      <c r="D262" s="32"/>
      <c r="E262" s="33">
        <v>5000</v>
      </c>
      <c r="F262" s="29" t="s">
        <v>84</v>
      </c>
      <c r="G262" s="24">
        <v>43916</v>
      </c>
    </row>
    <row r="263" spans="1:7">
      <c r="A263" s="31">
        <v>4</v>
      </c>
      <c r="B263" s="31" t="s">
        <v>204</v>
      </c>
      <c r="C263" s="29">
        <v>500</v>
      </c>
      <c r="D263" s="32">
        <v>445</v>
      </c>
      <c r="E263" s="33">
        <v>222500</v>
      </c>
      <c r="F263" s="29" t="s">
        <v>77</v>
      </c>
      <c r="G263" s="25">
        <v>43927</v>
      </c>
    </row>
    <row r="264" spans="1:7" ht="30">
      <c r="A264" s="31">
        <v>5</v>
      </c>
      <c r="B264" s="31" t="s">
        <v>201</v>
      </c>
      <c r="C264" s="29">
        <v>1000</v>
      </c>
      <c r="D264" s="32">
        <v>2</v>
      </c>
      <c r="E264" s="33">
        <v>2000</v>
      </c>
      <c r="F264" s="29" t="s">
        <v>48</v>
      </c>
      <c r="G264" s="25">
        <v>43936</v>
      </c>
    </row>
    <row r="265" spans="1:7">
      <c r="A265" s="31">
        <v>6</v>
      </c>
      <c r="B265" s="31" t="s">
        <v>281</v>
      </c>
      <c r="C265" s="29" t="s">
        <v>282</v>
      </c>
      <c r="D265" s="32">
        <v>6.48</v>
      </c>
      <c r="E265" s="33">
        <v>25920</v>
      </c>
      <c r="F265" s="29" t="s">
        <v>283</v>
      </c>
      <c r="G265" s="25">
        <v>43949</v>
      </c>
    </row>
    <row r="266" spans="1:7" ht="30">
      <c r="A266" s="31">
        <v>7</v>
      </c>
      <c r="B266" s="31" t="s">
        <v>284</v>
      </c>
      <c r="C266" s="29">
        <v>1000</v>
      </c>
      <c r="D266" s="32">
        <v>2.63</v>
      </c>
      <c r="E266" s="33">
        <v>2630</v>
      </c>
      <c r="F266" s="29" t="s">
        <v>283</v>
      </c>
      <c r="G266" s="25">
        <v>43949</v>
      </c>
    </row>
    <row r="267" spans="1:7" ht="30">
      <c r="A267" s="31">
        <v>8</v>
      </c>
      <c r="B267" s="31" t="s">
        <v>285</v>
      </c>
      <c r="C267" s="29" t="s">
        <v>286</v>
      </c>
      <c r="D267" s="32">
        <v>400</v>
      </c>
      <c r="E267" s="33">
        <v>60000</v>
      </c>
      <c r="F267" s="29" t="s">
        <v>123</v>
      </c>
      <c r="G267" s="25">
        <v>43953</v>
      </c>
    </row>
    <row r="268" spans="1:7">
      <c r="A268" s="31">
        <v>9</v>
      </c>
      <c r="B268" s="31" t="s">
        <v>287</v>
      </c>
      <c r="C268" s="29" t="s">
        <v>288</v>
      </c>
      <c r="D268" s="32">
        <v>200</v>
      </c>
      <c r="E268" s="33">
        <v>4000</v>
      </c>
      <c r="F268" s="29" t="s">
        <v>289</v>
      </c>
      <c r="G268" s="25">
        <v>43955</v>
      </c>
    </row>
    <row r="269" spans="1:7" ht="30">
      <c r="A269" s="31">
        <v>10</v>
      </c>
      <c r="B269" s="31" t="s">
        <v>290</v>
      </c>
      <c r="C269" s="29" t="s">
        <v>291</v>
      </c>
      <c r="D269" s="32">
        <v>172</v>
      </c>
      <c r="E269" s="33">
        <v>8600</v>
      </c>
      <c r="F269" s="29" t="s">
        <v>292</v>
      </c>
      <c r="G269" s="25">
        <v>43955</v>
      </c>
    </row>
    <row r="270" spans="1:7">
      <c r="A270" s="31">
        <v>11</v>
      </c>
      <c r="B270" s="31" t="s">
        <v>201</v>
      </c>
      <c r="C270" s="29" t="s">
        <v>293</v>
      </c>
      <c r="D270" s="32">
        <v>2</v>
      </c>
      <c r="E270" s="33">
        <v>100</v>
      </c>
      <c r="F270" s="29" t="s">
        <v>289</v>
      </c>
      <c r="G270" s="25">
        <v>43955</v>
      </c>
    </row>
    <row r="271" spans="1:7" ht="30">
      <c r="A271" s="31">
        <v>12</v>
      </c>
      <c r="B271" s="31" t="s">
        <v>294</v>
      </c>
      <c r="C271" s="29" t="s">
        <v>295</v>
      </c>
      <c r="D271" s="32">
        <v>39.99</v>
      </c>
      <c r="E271" s="33">
        <v>8000</v>
      </c>
      <c r="F271" s="29" t="s">
        <v>296</v>
      </c>
      <c r="G271" s="25">
        <v>43955</v>
      </c>
    </row>
    <row r="272" spans="1:7" ht="30">
      <c r="A272" s="31">
        <v>13</v>
      </c>
      <c r="B272" s="31" t="s">
        <v>297</v>
      </c>
      <c r="C272" s="29" t="s">
        <v>298</v>
      </c>
      <c r="D272" s="32">
        <v>150</v>
      </c>
      <c r="E272" s="33">
        <v>15000</v>
      </c>
      <c r="F272" s="29" t="s">
        <v>296</v>
      </c>
      <c r="G272" s="25">
        <v>43955</v>
      </c>
    </row>
    <row r="273" spans="1:7" ht="30">
      <c r="A273" s="31">
        <v>14</v>
      </c>
      <c r="B273" s="31" t="s">
        <v>279</v>
      </c>
      <c r="C273" s="29" t="s">
        <v>293</v>
      </c>
      <c r="D273" s="32">
        <v>247.9</v>
      </c>
      <c r="E273" s="33">
        <v>12395</v>
      </c>
      <c r="F273" s="29" t="s">
        <v>296</v>
      </c>
      <c r="G273" s="25">
        <v>43955</v>
      </c>
    </row>
    <row r="274" spans="1:7" ht="30">
      <c r="A274" s="31">
        <v>15</v>
      </c>
      <c r="B274" s="31" t="s">
        <v>299</v>
      </c>
      <c r="C274" s="29" t="s">
        <v>295</v>
      </c>
      <c r="D274" s="32">
        <v>1.625</v>
      </c>
      <c r="E274" s="33">
        <v>325</v>
      </c>
      <c r="F274" s="29" t="s">
        <v>296</v>
      </c>
      <c r="G274" s="25">
        <v>43955</v>
      </c>
    </row>
    <row r="275" spans="1:7" ht="30">
      <c r="A275" s="31">
        <v>16</v>
      </c>
      <c r="B275" s="31" t="s">
        <v>300</v>
      </c>
      <c r="C275" s="29" t="s">
        <v>301</v>
      </c>
      <c r="D275" s="32">
        <v>1.4</v>
      </c>
      <c r="E275" s="33">
        <v>1121.3599999999999</v>
      </c>
      <c r="F275" s="29" t="s">
        <v>296</v>
      </c>
      <c r="G275" s="25">
        <v>43955</v>
      </c>
    </row>
    <row r="276" spans="1:7">
      <c r="A276" s="31">
        <v>17</v>
      </c>
      <c r="B276" s="31" t="s">
        <v>302</v>
      </c>
      <c r="C276" s="29" t="s">
        <v>303</v>
      </c>
      <c r="D276" s="32">
        <v>250</v>
      </c>
      <c r="E276" s="33">
        <v>1250</v>
      </c>
      <c r="F276" s="29" t="s">
        <v>289</v>
      </c>
      <c r="G276" s="25">
        <v>43955</v>
      </c>
    </row>
    <row r="277" spans="1:7">
      <c r="A277" s="45">
        <v>19</v>
      </c>
      <c r="B277" s="45" t="s">
        <v>87</v>
      </c>
      <c r="C277" s="71" t="s">
        <v>338</v>
      </c>
      <c r="D277" s="46">
        <v>35.630000000000003</v>
      </c>
      <c r="E277" s="47">
        <v>35630</v>
      </c>
      <c r="F277" s="71" t="s">
        <v>339</v>
      </c>
      <c r="G277" s="48">
        <v>43959</v>
      </c>
    </row>
    <row r="278" spans="1:7">
      <c r="A278" s="45">
        <v>20</v>
      </c>
      <c r="B278" s="45" t="s">
        <v>340</v>
      </c>
      <c r="C278" s="71">
        <v>1000</v>
      </c>
      <c r="D278" s="46">
        <v>299.47000000000003</v>
      </c>
      <c r="E278" s="47">
        <v>299470</v>
      </c>
      <c r="F278" s="71" t="s">
        <v>339</v>
      </c>
      <c r="G278" s="48">
        <v>43959</v>
      </c>
    </row>
    <row r="279" spans="1:7">
      <c r="A279" s="45">
        <v>21</v>
      </c>
      <c r="B279" s="45" t="s">
        <v>341</v>
      </c>
      <c r="C279" s="71">
        <v>1500</v>
      </c>
      <c r="D279" s="46">
        <v>354.13</v>
      </c>
      <c r="E279" s="47">
        <v>531195</v>
      </c>
      <c r="F279" s="71" t="s">
        <v>339</v>
      </c>
      <c r="G279" s="48">
        <v>43959</v>
      </c>
    </row>
    <row r="280" spans="1:7" ht="30">
      <c r="A280" s="45">
        <v>17</v>
      </c>
      <c r="B280" s="45" t="s">
        <v>290</v>
      </c>
      <c r="C280" s="71">
        <v>50</v>
      </c>
      <c r="D280" s="46">
        <v>172</v>
      </c>
      <c r="E280" s="47">
        <v>8600</v>
      </c>
      <c r="F280" s="71" t="s">
        <v>292</v>
      </c>
      <c r="G280" s="48">
        <v>43955</v>
      </c>
    </row>
    <row r="281" spans="1:7" ht="18.75" thickBot="1">
      <c r="A281" s="12"/>
      <c r="B281" s="13" t="s">
        <v>40</v>
      </c>
      <c r="C281" s="13"/>
      <c r="D281" s="13"/>
      <c r="E281" s="14">
        <f>SUM(E260:E280)</f>
        <v>1251136.3599999999</v>
      </c>
      <c r="F281" s="13"/>
      <c r="G281" s="13"/>
    </row>
    <row r="282" spans="1:7" ht="18">
      <c r="A282" s="15"/>
      <c r="B282" s="15"/>
      <c r="C282" s="15"/>
      <c r="D282" s="15"/>
      <c r="E282" s="16"/>
      <c r="F282" s="15"/>
      <c r="G282" s="15"/>
    </row>
    <row r="283" spans="1:7" ht="19.5" thickBot="1">
      <c r="A283" s="80" t="s">
        <v>85</v>
      </c>
      <c r="B283" s="81"/>
      <c r="C283" s="81"/>
      <c r="D283" s="81"/>
      <c r="E283" s="81"/>
      <c r="F283" s="81"/>
      <c r="G283" s="82"/>
    </row>
    <row r="284" spans="1:7">
      <c r="A284" s="4" t="s">
        <v>1</v>
      </c>
      <c r="B284" s="5" t="s">
        <v>2</v>
      </c>
      <c r="C284" s="6" t="s">
        <v>3</v>
      </c>
      <c r="D284" s="6" t="s">
        <v>4</v>
      </c>
      <c r="E284" s="7" t="s">
        <v>5</v>
      </c>
      <c r="F284" s="5" t="s">
        <v>6</v>
      </c>
      <c r="G284" s="6" t="s">
        <v>8</v>
      </c>
    </row>
    <row r="285" spans="1:7" ht="30">
      <c r="A285" s="31">
        <v>1</v>
      </c>
      <c r="B285" s="31" t="s">
        <v>161</v>
      </c>
      <c r="C285" s="29">
        <v>200</v>
      </c>
      <c r="D285" s="32">
        <v>8</v>
      </c>
      <c r="E285" s="33">
        <v>1600</v>
      </c>
      <c r="F285" s="29" t="s">
        <v>162</v>
      </c>
      <c r="G285" s="23">
        <v>43934</v>
      </c>
    </row>
    <row r="286" spans="1:7" ht="30">
      <c r="A286" s="31">
        <v>2</v>
      </c>
      <c r="B286" s="31" t="s">
        <v>47</v>
      </c>
      <c r="C286" s="29">
        <v>1160</v>
      </c>
      <c r="D286" s="32">
        <v>1.2</v>
      </c>
      <c r="E286" s="33">
        <v>1392</v>
      </c>
      <c r="F286" s="29" t="s">
        <v>48</v>
      </c>
      <c r="G286" s="23">
        <v>43896</v>
      </c>
    </row>
    <row r="287" spans="1:7" ht="30">
      <c r="A287" s="31">
        <v>3</v>
      </c>
      <c r="B287" s="31" t="s">
        <v>49</v>
      </c>
      <c r="C287" s="29">
        <v>150</v>
      </c>
      <c r="D287" s="32">
        <v>16</v>
      </c>
      <c r="E287" s="33">
        <v>2400</v>
      </c>
      <c r="F287" s="29" t="s">
        <v>48</v>
      </c>
      <c r="G287" s="23">
        <v>43864</v>
      </c>
    </row>
    <row r="288" spans="1:7" ht="30">
      <c r="A288" s="31">
        <v>4</v>
      </c>
      <c r="B288" s="31" t="s">
        <v>50</v>
      </c>
      <c r="C288" s="29">
        <v>19</v>
      </c>
      <c r="D288" s="32">
        <v>55</v>
      </c>
      <c r="E288" s="33">
        <v>1045</v>
      </c>
      <c r="F288" s="29" t="s">
        <v>48</v>
      </c>
      <c r="G288" s="23">
        <v>43896</v>
      </c>
    </row>
    <row r="289" spans="1:7" ht="30">
      <c r="A289" s="31">
        <v>5</v>
      </c>
      <c r="B289" s="31" t="s">
        <v>51</v>
      </c>
      <c r="C289" s="29">
        <v>2</v>
      </c>
      <c r="D289" s="32">
        <v>600</v>
      </c>
      <c r="E289" s="33">
        <v>1200</v>
      </c>
      <c r="F289" s="29" t="s">
        <v>48</v>
      </c>
      <c r="G289" s="23">
        <v>43913</v>
      </c>
    </row>
    <row r="290" spans="1:7" ht="30">
      <c r="A290" s="31">
        <v>6</v>
      </c>
      <c r="B290" s="31" t="s">
        <v>52</v>
      </c>
      <c r="C290" s="29">
        <v>4</v>
      </c>
      <c r="D290" s="32">
        <v>2200</v>
      </c>
      <c r="E290" s="33">
        <v>8800</v>
      </c>
      <c r="F290" s="29" t="s">
        <v>53</v>
      </c>
      <c r="G290" s="23">
        <v>43847</v>
      </c>
    </row>
    <row r="291" spans="1:7" ht="45">
      <c r="A291" s="31">
        <v>7</v>
      </c>
      <c r="B291" s="31" t="s">
        <v>54</v>
      </c>
      <c r="C291" s="29">
        <v>5</v>
      </c>
      <c r="D291" s="32">
        <v>850</v>
      </c>
      <c r="E291" s="33">
        <v>4250</v>
      </c>
      <c r="F291" s="29" t="s">
        <v>55</v>
      </c>
      <c r="G291" s="23">
        <v>43903</v>
      </c>
    </row>
    <row r="292" spans="1:7">
      <c r="A292" s="31">
        <v>8</v>
      </c>
      <c r="B292" s="31" t="s">
        <v>56</v>
      </c>
      <c r="C292" s="29">
        <v>2</v>
      </c>
      <c r="D292" s="32">
        <v>63551.4</v>
      </c>
      <c r="E292" s="33">
        <v>127102.8</v>
      </c>
      <c r="F292" s="29" t="s">
        <v>57</v>
      </c>
      <c r="G292" s="23">
        <v>43847</v>
      </c>
    </row>
    <row r="293" spans="1:7" ht="30">
      <c r="A293" s="31">
        <v>9</v>
      </c>
      <c r="B293" s="31" t="s">
        <v>76</v>
      </c>
      <c r="C293" s="29">
        <v>216</v>
      </c>
      <c r="D293" s="32">
        <v>410</v>
      </c>
      <c r="E293" s="33">
        <v>88560</v>
      </c>
      <c r="F293" s="29" t="s">
        <v>89</v>
      </c>
      <c r="G293" s="23">
        <v>43927</v>
      </c>
    </row>
    <row r="294" spans="1:7" ht="30">
      <c r="A294" s="31">
        <v>10</v>
      </c>
      <c r="B294" s="31" t="s">
        <v>76</v>
      </c>
      <c r="C294" s="29">
        <v>84</v>
      </c>
      <c r="D294" s="32">
        <v>410</v>
      </c>
      <c r="E294" s="33">
        <v>34440</v>
      </c>
      <c r="F294" s="29" t="s">
        <v>90</v>
      </c>
      <c r="G294" s="23">
        <v>43927</v>
      </c>
    </row>
    <row r="295" spans="1:7" ht="30">
      <c r="A295" s="31">
        <v>11</v>
      </c>
      <c r="B295" s="31" t="s">
        <v>91</v>
      </c>
      <c r="C295" s="29">
        <v>3</v>
      </c>
      <c r="D295" s="32">
        <v>800</v>
      </c>
      <c r="E295" s="33">
        <v>2400</v>
      </c>
      <c r="F295" s="29" t="s">
        <v>48</v>
      </c>
      <c r="G295" s="23">
        <v>43864</v>
      </c>
    </row>
    <row r="296" spans="1:7">
      <c r="A296" s="31">
        <v>12</v>
      </c>
      <c r="B296" s="31" t="s">
        <v>163</v>
      </c>
      <c r="C296" s="29">
        <v>100</v>
      </c>
      <c r="D296" s="32">
        <v>12</v>
      </c>
      <c r="E296" s="33">
        <v>1200</v>
      </c>
      <c r="F296" s="29" t="s">
        <v>146</v>
      </c>
      <c r="G296" s="23">
        <v>43934</v>
      </c>
    </row>
    <row r="297" spans="1:7">
      <c r="A297" s="31">
        <v>13</v>
      </c>
      <c r="B297" s="31" t="s">
        <v>139</v>
      </c>
      <c r="C297" s="29">
        <v>48</v>
      </c>
      <c r="D297" s="32">
        <v>100</v>
      </c>
      <c r="E297" s="33">
        <v>4800</v>
      </c>
      <c r="F297" s="29" t="s">
        <v>146</v>
      </c>
      <c r="G297" s="23">
        <v>43934</v>
      </c>
    </row>
    <row r="298" spans="1:7">
      <c r="A298" s="31">
        <v>14</v>
      </c>
      <c r="B298" s="31" t="s">
        <v>164</v>
      </c>
      <c r="C298" s="29">
        <v>100</v>
      </c>
      <c r="D298" s="32">
        <v>2.35</v>
      </c>
      <c r="E298" s="33">
        <v>240</v>
      </c>
      <c r="F298" s="29" t="s">
        <v>146</v>
      </c>
      <c r="G298" s="23">
        <v>43934</v>
      </c>
    </row>
    <row r="299" spans="1:7">
      <c r="A299" s="31">
        <v>15</v>
      </c>
      <c r="B299" s="31" t="s">
        <v>177</v>
      </c>
      <c r="C299" s="29">
        <v>10</v>
      </c>
      <c r="D299" s="32">
        <v>240</v>
      </c>
      <c r="E299" s="33">
        <v>2400</v>
      </c>
      <c r="F299" s="29" t="s">
        <v>146</v>
      </c>
      <c r="G299" s="23">
        <v>43934</v>
      </c>
    </row>
    <row r="300" spans="1:7" ht="45">
      <c r="A300" s="31">
        <v>16</v>
      </c>
      <c r="B300" s="31" t="s">
        <v>165</v>
      </c>
      <c r="C300" s="29">
        <v>50</v>
      </c>
      <c r="D300" s="32">
        <v>110</v>
      </c>
      <c r="E300" s="33">
        <v>5500</v>
      </c>
      <c r="F300" s="29" t="s">
        <v>166</v>
      </c>
      <c r="G300" s="23">
        <v>43934</v>
      </c>
    </row>
    <row r="301" spans="1:7">
      <c r="A301" s="31">
        <v>17</v>
      </c>
      <c r="B301" s="31" t="s">
        <v>49</v>
      </c>
      <c r="C301" s="29">
        <v>50</v>
      </c>
      <c r="D301" s="32">
        <v>219</v>
      </c>
      <c r="E301" s="33">
        <v>10950</v>
      </c>
      <c r="F301" s="29" t="s">
        <v>167</v>
      </c>
      <c r="G301" s="23">
        <v>43934</v>
      </c>
    </row>
    <row r="302" spans="1:7" ht="30">
      <c r="A302" s="31">
        <v>18</v>
      </c>
      <c r="B302" s="31" t="s">
        <v>168</v>
      </c>
      <c r="C302" s="29">
        <v>20</v>
      </c>
      <c r="D302" s="32">
        <v>251</v>
      </c>
      <c r="E302" s="33">
        <v>5020</v>
      </c>
      <c r="F302" s="29" t="s">
        <v>169</v>
      </c>
      <c r="G302" s="23">
        <v>43934</v>
      </c>
    </row>
    <row r="303" spans="1:7" ht="30">
      <c r="A303" s="31">
        <v>19</v>
      </c>
      <c r="B303" s="31" t="s">
        <v>170</v>
      </c>
      <c r="C303" s="29">
        <v>20</v>
      </c>
      <c r="D303" s="32">
        <v>125.5</v>
      </c>
      <c r="E303" s="33">
        <v>2510</v>
      </c>
      <c r="F303" s="29" t="s">
        <v>169</v>
      </c>
      <c r="G303" s="23">
        <v>43934</v>
      </c>
    </row>
    <row r="304" spans="1:7" ht="30">
      <c r="A304" s="31">
        <v>20</v>
      </c>
      <c r="B304" s="31" t="s">
        <v>171</v>
      </c>
      <c r="C304" s="29">
        <v>100</v>
      </c>
      <c r="D304" s="32">
        <v>10</v>
      </c>
      <c r="E304" s="33">
        <v>1000</v>
      </c>
      <c r="F304" s="29" t="s">
        <v>172</v>
      </c>
      <c r="G304" s="23">
        <v>43931</v>
      </c>
    </row>
    <row r="305" spans="1:7" ht="30">
      <c r="A305" s="31">
        <v>21</v>
      </c>
      <c r="B305" s="31" t="s">
        <v>173</v>
      </c>
      <c r="C305" s="29">
        <v>300</v>
      </c>
      <c r="D305" s="32">
        <v>18</v>
      </c>
      <c r="E305" s="33">
        <v>5400</v>
      </c>
      <c r="F305" s="29" t="s">
        <v>172</v>
      </c>
      <c r="G305" s="23">
        <v>43931</v>
      </c>
    </row>
    <row r="306" spans="1:7" ht="30">
      <c r="A306" s="31">
        <v>22</v>
      </c>
      <c r="B306" s="31" t="s">
        <v>177</v>
      </c>
      <c r="C306" s="29">
        <v>3</v>
      </c>
      <c r="D306" s="32">
        <v>480</v>
      </c>
      <c r="E306" s="33">
        <v>1440</v>
      </c>
      <c r="F306" s="29" t="s">
        <v>172</v>
      </c>
      <c r="G306" s="23">
        <v>43931</v>
      </c>
    </row>
    <row r="307" spans="1:7" ht="60">
      <c r="A307" s="31">
        <v>23</v>
      </c>
      <c r="B307" s="31" t="s">
        <v>174</v>
      </c>
      <c r="C307" s="29"/>
      <c r="D307" s="32"/>
      <c r="E307" s="33">
        <v>66753</v>
      </c>
      <c r="F307" s="29" t="s">
        <v>175</v>
      </c>
      <c r="G307" s="23">
        <v>43934</v>
      </c>
    </row>
    <row r="308" spans="1:7" ht="60">
      <c r="A308" s="31">
        <v>24</v>
      </c>
      <c r="B308" s="31" t="s">
        <v>176</v>
      </c>
      <c r="C308" s="29"/>
      <c r="D308" s="32"/>
      <c r="E308" s="33">
        <v>6880</v>
      </c>
      <c r="F308" s="29" t="s">
        <v>175</v>
      </c>
      <c r="G308" s="23">
        <v>43934</v>
      </c>
    </row>
    <row r="309" spans="1:7" ht="30">
      <c r="A309" s="31">
        <v>25</v>
      </c>
      <c r="B309" s="31" t="s">
        <v>108</v>
      </c>
      <c r="C309" s="29">
        <v>49</v>
      </c>
      <c r="D309" s="32">
        <v>100</v>
      </c>
      <c r="E309" s="33">
        <v>4900</v>
      </c>
      <c r="F309" s="29" t="s">
        <v>48</v>
      </c>
      <c r="G309" s="23">
        <v>43937</v>
      </c>
    </row>
    <row r="310" spans="1:7">
      <c r="A310" s="31">
        <v>26</v>
      </c>
      <c r="B310" s="31" t="s">
        <v>229</v>
      </c>
      <c r="C310" s="29">
        <v>5000</v>
      </c>
      <c r="D310" s="32">
        <v>10</v>
      </c>
      <c r="E310" s="33">
        <v>50000</v>
      </c>
      <c r="F310" s="29" t="s">
        <v>230</v>
      </c>
      <c r="G310" s="23">
        <v>43945</v>
      </c>
    </row>
    <row r="311" spans="1:7" ht="75">
      <c r="A311" s="31">
        <v>27</v>
      </c>
      <c r="B311" s="31" t="s">
        <v>304</v>
      </c>
      <c r="C311" s="29">
        <v>611</v>
      </c>
      <c r="D311" s="32">
        <v>300</v>
      </c>
      <c r="E311" s="33">
        <v>183300</v>
      </c>
      <c r="F311" s="29" t="s">
        <v>305</v>
      </c>
      <c r="G311" s="23">
        <v>43955</v>
      </c>
    </row>
    <row r="312" spans="1:7" ht="60">
      <c r="A312" s="45">
        <v>28</v>
      </c>
      <c r="B312" s="45" t="s">
        <v>324</v>
      </c>
      <c r="C312" s="71">
        <v>700</v>
      </c>
      <c r="D312" s="46">
        <v>89.08</v>
      </c>
      <c r="E312" s="47">
        <v>62358.55</v>
      </c>
      <c r="F312" s="71" t="s">
        <v>325</v>
      </c>
      <c r="G312" s="49">
        <v>43958</v>
      </c>
    </row>
    <row r="313" spans="1:7" ht="60">
      <c r="A313" s="45">
        <v>29</v>
      </c>
      <c r="B313" s="45" t="s">
        <v>326</v>
      </c>
      <c r="C313" s="71">
        <v>50</v>
      </c>
      <c r="D313" s="46">
        <v>150</v>
      </c>
      <c r="E313" s="47">
        <v>7500</v>
      </c>
      <c r="F313" s="71" t="s">
        <v>325</v>
      </c>
      <c r="G313" s="49">
        <v>43958</v>
      </c>
    </row>
    <row r="314" spans="1:7" ht="60">
      <c r="A314" s="45">
        <v>30</v>
      </c>
      <c r="B314" s="45" t="s">
        <v>279</v>
      </c>
      <c r="C314" s="71">
        <v>47</v>
      </c>
      <c r="D314" s="46">
        <v>247.9</v>
      </c>
      <c r="E314" s="47">
        <v>11651.3</v>
      </c>
      <c r="F314" s="71" t="s">
        <v>325</v>
      </c>
      <c r="G314" s="49">
        <v>43958</v>
      </c>
    </row>
    <row r="315" spans="1:7" ht="60">
      <c r="A315" s="45">
        <v>31</v>
      </c>
      <c r="B315" s="45" t="s">
        <v>327</v>
      </c>
      <c r="C315" s="71">
        <v>600</v>
      </c>
      <c r="D315" s="46">
        <v>1.4</v>
      </c>
      <c r="E315" s="47">
        <v>841.02</v>
      </c>
      <c r="F315" s="71" t="s">
        <v>325</v>
      </c>
      <c r="G315" s="49">
        <v>43958</v>
      </c>
    </row>
    <row r="316" spans="1:7">
      <c r="A316" s="45">
        <v>32</v>
      </c>
      <c r="B316" s="45" t="s">
        <v>328</v>
      </c>
      <c r="C316" s="71">
        <v>5</v>
      </c>
      <c r="D316" s="46">
        <v>13.2</v>
      </c>
      <c r="E316" s="47">
        <v>66</v>
      </c>
      <c r="F316" s="71" t="s">
        <v>146</v>
      </c>
      <c r="G316" s="49">
        <v>43958</v>
      </c>
    </row>
    <row r="317" spans="1:7">
      <c r="A317" s="45">
        <v>33</v>
      </c>
      <c r="B317" s="45" t="s">
        <v>329</v>
      </c>
      <c r="C317" s="71">
        <v>4</v>
      </c>
      <c r="D317" s="46">
        <v>19.27</v>
      </c>
      <c r="E317" s="47">
        <v>77.08</v>
      </c>
      <c r="F317" s="71" t="s">
        <v>146</v>
      </c>
      <c r="G317" s="49">
        <v>43958</v>
      </c>
    </row>
    <row r="318" spans="1:7">
      <c r="A318" s="45">
        <v>34</v>
      </c>
      <c r="B318" s="45" t="s">
        <v>330</v>
      </c>
      <c r="C318" s="71">
        <v>2</v>
      </c>
      <c r="D318" s="46">
        <v>12.28</v>
      </c>
      <c r="E318" s="47">
        <v>24.76</v>
      </c>
      <c r="F318" s="71" t="s">
        <v>146</v>
      </c>
      <c r="G318" s="49">
        <v>43958</v>
      </c>
    </row>
    <row r="319" spans="1:7">
      <c r="A319" s="45">
        <v>35</v>
      </c>
      <c r="B319" s="45" t="s">
        <v>331</v>
      </c>
      <c r="C319" s="71">
        <v>4</v>
      </c>
      <c r="D319" s="46">
        <v>16.2</v>
      </c>
      <c r="E319" s="47">
        <v>64.8</v>
      </c>
      <c r="F319" s="71" t="s">
        <v>146</v>
      </c>
      <c r="G319" s="49">
        <v>43958</v>
      </c>
    </row>
    <row r="320" spans="1:7">
      <c r="A320" s="45">
        <v>36</v>
      </c>
      <c r="B320" s="45" t="s">
        <v>332</v>
      </c>
      <c r="C320" s="71">
        <v>6</v>
      </c>
      <c r="D320" s="46">
        <v>48</v>
      </c>
      <c r="E320" s="47">
        <v>288</v>
      </c>
      <c r="F320" s="71" t="s">
        <v>146</v>
      </c>
      <c r="G320" s="49">
        <v>43958</v>
      </c>
    </row>
    <row r="321" spans="1:7">
      <c r="A321" s="45">
        <v>37</v>
      </c>
      <c r="B321" s="45" t="s">
        <v>333</v>
      </c>
      <c r="C321" s="71" t="s">
        <v>334</v>
      </c>
      <c r="D321" s="46">
        <v>825</v>
      </c>
      <c r="E321" s="47">
        <v>1650</v>
      </c>
      <c r="F321" s="71" t="s">
        <v>146</v>
      </c>
      <c r="G321" s="49">
        <v>43958</v>
      </c>
    </row>
    <row r="322" spans="1:7">
      <c r="A322" s="45">
        <v>38</v>
      </c>
      <c r="B322" s="45" t="s">
        <v>335</v>
      </c>
      <c r="C322" s="71" t="s">
        <v>336</v>
      </c>
      <c r="D322" s="46">
        <v>520</v>
      </c>
      <c r="E322" s="47">
        <v>2600</v>
      </c>
      <c r="F322" s="71" t="s">
        <v>146</v>
      </c>
      <c r="G322" s="49">
        <v>43958</v>
      </c>
    </row>
    <row r="323" spans="1:7" ht="30">
      <c r="A323" s="45">
        <v>39</v>
      </c>
      <c r="B323" s="45" t="s">
        <v>337</v>
      </c>
      <c r="C323" s="71">
        <v>500</v>
      </c>
      <c r="D323" s="46">
        <v>5</v>
      </c>
      <c r="E323" s="47">
        <v>2500</v>
      </c>
      <c r="F323" s="71" t="s">
        <v>48</v>
      </c>
      <c r="G323" s="49">
        <v>43959</v>
      </c>
    </row>
    <row r="324" spans="1:7" ht="30">
      <c r="A324" s="45">
        <v>40</v>
      </c>
      <c r="B324" s="45" t="s">
        <v>161</v>
      </c>
      <c r="C324" s="71">
        <v>150</v>
      </c>
      <c r="D324" s="46">
        <v>20</v>
      </c>
      <c r="E324" s="47">
        <v>3000</v>
      </c>
      <c r="F324" s="71" t="s">
        <v>48</v>
      </c>
      <c r="G324" s="49">
        <v>43959</v>
      </c>
    </row>
    <row r="325" spans="1:7" ht="30">
      <c r="A325" s="45">
        <v>41</v>
      </c>
      <c r="B325" s="45" t="s">
        <v>447</v>
      </c>
      <c r="C325" s="71">
        <v>1</v>
      </c>
      <c r="D325" s="46">
        <v>5000</v>
      </c>
      <c r="E325" s="47">
        <v>5000</v>
      </c>
      <c r="F325" s="71" t="s">
        <v>48</v>
      </c>
      <c r="G325" s="49">
        <v>43972</v>
      </c>
    </row>
    <row r="326" spans="1:7" ht="30">
      <c r="A326" s="45">
        <v>42</v>
      </c>
      <c r="B326" s="45" t="s">
        <v>54</v>
      </c>
      <c r="C326" s="71">
        <v>10</v>
      </c>
      <c r="D326" s="46">
        <v>1000</v>
      </c>
      <c r="E326" s="47">
        <v>10000</v>
      </c>
      <c r="F326" s="71" t="s">
        <v>123</v>
      </c>
      <c r="G326" s="49">
        <v>43983</v>
      </c>
    </row>
    <row r="327" spans="1:7" ht="30">
      <c r="A327" s="45">
        <v>43</v>
      </c>
      <c r="B327" s="45" t="s">
        <v>285</v>
      </c>
      <c r="C327" s="71">
        <v>50</v>
      </c>
      <c r="D327" s="46">
        <v>247.9</v>
      </c>
      <c r="E327" s="47">
        <v>12395</v>
      </c>
      <c r="F327" s="71" t="s">
        <v>123</v>
      </c>
      <c r="G327" s="49">
        <v>43983</v>
      </c>
    </row>
    <row r="328" spans="1:7">
      <c r="A328" s="62"/>
      <c r="B328" s="63"/>
      <c r="C328" s="69"/>
      <c r="D328" s="64"/>
      <c r="E328" s="65"/>
      <c r="F328" s="69"/>
      <c r="G328" s="66"/>
    </row>
    <row r="329" spans="1:7" ht="18.75" thickBot="1">
      <c r="A329" s="26"/>
      <c r="B329" s="27" t="s">
        <v>40</v>
      </c>
      <c r="C329" s="27"/>
      <c r="D329" s="27"/>
      <c r="E329" s="28">
        <f>SUM(E285:E327)</f>
        <v>745499.31000000017</v>
      </c>
      <c r="F329" s="27"/>
      <c r="G329" s="27"/>
    </row>
    <row r="330" spans="1:7">
      <c r="A330" s="22"/>
      <c r="B330" s="22"/>
      <c r="C330" s="22"/>
      <c r="D330" s="22"/>
      <c r="E330" s="22"/>
      <c r="F330" s="22"/>
      <c r="G330" s="22"/>
    </row>
    <row r="331" spans="1:7" ht="19.5" thickBot="1">
      <c r="A331" s="80" t="s">
        <v>144</v>
      </c>
      <c r="B331" s="81"/>
      <c r="C331" s="81"/>
      <c r="D331" s="81"/>
      <c r="E331" s="81"/>
      <c r="F331" s="81"/>
      <c r="G331" s="82"/>
    </row>
    <row r="332" spans="1:7">
      <c r="A332" s="4" t="s">
        <v>1</v>
      </c>
      <c r="B332" s="5" t="s">
        <v>2</v>
      </c>
      <c r="C332" s="6" t="s">
        <v>3</v>
      </c>
      <c r="D332" s="6" t="s">
        <v>4</v>
      </c>
      <c r="E332" s="7" t="s">
        <v>5</v>
      </c>
      <c r="F332" s="5" t="s">
        <v>6</v>
      </c>
      <c r="G332" s="6" t="s">
        <v>8</v>
      </c>
    </row>
    <row r="333" spans="1:7">
      <c r="A333" s="31">
        <v>1</v>
      </c>
      <c r="B333" s="31" t="s">
        <v>145</v>
      </c>
      <c r="C333" s="29">
        <v>46</v>
      </c>
      <c r="D333" s="32">
        <v>67</v>
      </c>
      <c r="E333" s="33">
        <v>3082</v>
      </c>
      <c r="F333" s="29" t="s">
        <v>146</v>
      </c>
      <c r="G333" s="23" t="s">
        <v>147</v>
      </c>
    </row>
    <row r="334" spans="1:7">
      <c r="A334" s="31">
        <v>2</v>
      </c>
      <c r="B334" s="31" t="s">
        <v>148</v>
      </c>
      <c r="C334" s="29">
        <v>350</v>
      </c>
      <c r="D334" s="32">
        <v>2.15</v>
      </c>
      <c r="E334" s="33">
        <v>752.5</v>
      </c>
      <c r="F334" s="29" t="s">
        <v>146</v>
      </c>
      <c r="G334" s="23" t="s">
        <v>147</v>
      </c>
    </row>
    <row r="335" spans="1:7">
      <c r="A335" s="31">
        <v>3</v>
      </c>
      <c r="B335" s="31" t="s">
        <v>149</v>
      </c>
      <c r="C335" s="29">
        <v>100</v>
      </c>
      <c r="D335" s="32">
        <v>43.3</v>
      </c>
      <c r="E335" s="33">
        <v>4330</v>
      </c>
      <c r="F335" s="29" t="s">
        <v>146</v>
      </c>
      <c r="G335" s="23" t="s">
        <v>147</v>
      </c>
    </row>
    <row r="336" spans="1:7">
      <c r="A336" s="31">
        <v>4</v>
      </c>
      <c r="B336" s="31" t="s">
        <v>150</v>
      </c>
      <c r="C336" s="29">
        <v>100</v>
      </c>
      <c r="D336" s="32">
        <v>10.07</v>
      </c>
      <c r="E336" s="33">
        <v>1007</v>
      </c>
      <c r="F336" s="29" t="s">
        <v>146</v>
      </c>
      <c r="G336" s="23" t="s">
        <v>147</v>
      </c>
    </row>
    <row r="337" spans="1:7">
      <c r="A337" s="31">
        <v>5</v>
      </c>
      <c r="B337" s="31" t="s">
        <v>151</v>
      </c>
      <c r="C337" s="29">
        <v>30</v>
      </c>
      <c r="D337" s="32">
        <v>22.75</v>
      </c>
      <c r="E337" s="33">
        <v>682.5</v>
      </c>
      <c r="F337" s="29" t="s">
        <v>146</v>
      </c>
      <c r="G337" s="23" t="s">
        <v>147</v>
      </c>
    </row>
    <row r="338" spans="1:7">
      <c r="A338" s="31">
        <v>6</v>
      </c>
      <c r="B338" s="31" t="s">
        <v>152</v>
      </c>
      <c r="C338" s="29">
        <v>10</v>
      </c>
      <c r="D338" s="32">
        <v>132</v>
      </c>
      <c r="E338" s="33">
        <v>1320</v>
      </c>
      <c r="F338" s="29" t="s">
        <v>146</v>
      </c>
      <c r="G338" s="23" t="s">
        <v>147</v>
      </c>
    </row>
    <row r="339" spans="1:7">
      <c r="A339" s="31">
        <v>7</v>
      </c>
      <c r="B339" s="31" t="s">
        <v>153</v>
      </c>
      <c r="C339" s="29">
        <v>5</v>
      </c>
      <c r="D339" s="32">
        <v>24.02</v>
      </c>
      <c r="E339" s="33">
        <v>120.1</v>
      </c>
      <c r="F339" s="29" t="s">
        <v>146</v>
      </c>
      <c r="G339" s="23" t="s">
        <v>147</v>
      </c>
    </row>
    <row r="340" spans="1:7">
      <c r="A340" s="31">
        <v>8</v>
      </c>
      <c r="B340" s="31" t="s">
        <v>154</v>
      </c>
      <c r="C340" s="29">
        <v>35</v>
      </c>
      <c r="D340" s="32">
        <v>69.73</v>
      </c>
      <c r="E340" s="33">
        <v>2440.5500000000002</v>
      </c>
      <c r="F340" s="29" t="s">
        <v>146</v>
      </c>
      <c r="G340" s="23" t="s">
        <v>147</v>
      </c>
    </row>
    <row r="341" spans="1:7">
      <c r="A341" s="31">
        <v>9</v>
      </c>
      <c r="B341" s="31" t="s">
        <v>155</v>
      </c>
      <c r="C341" s="29">
        <v>300</v>
      </c>
      <c r="D341" s="32">
        <v>8.44</v>
      </c>
      <c r="E341" s="33">
        <v>2532</v>
      </c>
      <c r="F341" s="29" t="s">
        <v>146</v>
      </c>
      <c r="G341" s="23" t="s">
        <v>147</v>
      </c>
    </row>
    <row r="342" spans="1:7">
      <c r="A342" s="31">
        <v>10</v>
      </c>
      <c r="B342" s="31" t="s">
        <v>156</v>
      </c>
      <c r="C342" s="29">
        <v>100</v>
      </c>
      <c r="D342" s="32">
        <v>1.69</v>
      </c>
      <c r="E342" s="33">
        <v>169</v>
      </c>
      <c r="F342" s="29" t="s">
        <v>146</v>
      </c>
      <c r="G342" s="23" t="s">
        <v>147</v>
      </c>
    </row>
    <row r="343" spans="1:7">
      <c r="A343" s="31">
        <v>11</v>
      </c>
      <c r="B343" s="31" t="s">
        <v>157</v>
      </c>
      <c r="C343" s="29">
        <v>20</v>
      </c>
      <c r="D343" s="32">
        <v>1.47</v>
      </c>
      <c r="E343" s="33">
        <v>29.4</v>
      </c>
      <c r="F343" s="29" t="s">
        <v>146</v>
      </c>
      <c r="G343" s="23" t="s">
        <v>147</v>
      </c>
    </row>
    <row r="344" spans="1:7">
      <c r="A344" s="31">
        <v>12</v>
      </c>
      <c r="B344" s="31" t="s">
        <v>158</v>
      </c>
      <c r="C344" s="29">
        <v>100</v>
      </c>
      <c r="D344" s="32">
        <v>1.0900000000000001</v>
      </c>
      <c r="E344" s="33">
        <v>109</v>
      </c>
      <c r="F344" s="29" t="s">
        <v>146</v>
      </c>
      <c r="G344" s="23" t="s">
        <v>147</v>
      </c>
    </row>
    <row r="345" spans="1:7">
      <c r="A345" s="31">
        <v>13</v>
      </c>
      <c r="B345" s="31" t="s">
        <v>159</v>
      </c>
      <c r="C345" s="29">
        <v>50</v>
      </c>
      <c r="D345" s="32">
        <v>6.89</v>
      </c>
      <c r="E345" s="33">
        <v>344.5</v>
      </c>
      <c r="F345" s="29" t="s">
        <v>146</v>
      </c>
      <c r="G345" s="23" t="s">
        <v>147</v>
      </c>
    </row>
    <row r="346" spans="1:7">
      <c r="A346" s="31">
        <v>14</v>
      </c>
      <c r="B346" s="31" t="s">
        <v>160</v>
      </c>
      <c r="C346" s="29">
        <v>144</v>
      </c>
      <c r="D346" s="32">
        <v>4.5</v>
      </c>
      <c r="E346" s="33">
        <v>648</v>
      </c>
      <c r="F346" s="29" t="s">
        <v>146</v>
      </c>
      <c r="G346" s="23" t="s">
        <v>147</v>
      </c>
    </row>
    <row r="347" spans="1:7" ht="45">
      <c r="A347" s="31">
        <v>15</v>
      </c>
      <c r="B347" s="31" t="s">
        <v>322</v>
      </c>
      <c r="C347" s="29">
        <v>200</v>
      </c>
      <c r="D347" s="32">
        <v>445</v>
      </c>
      <c r="E347" s="33">
        <v>89000</v>
      </c>
      <c r="F347" s="29" t="s">
        <v>323</v>
      </c>
      <c r="G347" s="23" t="s">
        <v>147</v>
      </c>
    </row>
    <row r="348" spans="1:7">
      <c r="A348" s="31">
        <v>16</v>
      </c>
      <c r="B348" s="31" t="s">
        <v>322</v>
      </c>
      <c r="C348" s="29">
        <v>350</v>
      </c>
      <c r="D348" s="32">
        <v>445</v>
      </c>
      <c r="E348" s="33">
        <v>155750</v>
      </c>
      <c r="F348" s="29" t="s">
        <v>77</v>
      </c>
      <c r="G348" s="23" t="s">
        <v>147</v>
      </c>
    </row>
    <row r="349" spans="1:7">
      <c r="A349" s="45">
        <v>17</v>
      </c>
      <c r="B349" s="45" t="s">
        <v>385</v>
      </c>
      <c r="C349" s="71">
        <v>2500</v>
      </c>
      <c r="D349" s="46">
        <v>6</v>
      </c>
      <c r="E349" s="47">
        <v>14973.5</v>
      </c>
      <c r="F349" s="71" t="s">
        <v>386</v>
      </c>
      <c r="G349" s="49" t="s">
        <v>387</v>
      </c>
    </row>
    <row r="350" spans="1:7" ht="18.75" thickBot="1">
      <c r="A350" s="26"/>
      <c r="B350" s="27" t="s">
        <v>40</v>
      </c>
      <c r="C350" s="27">
        <v>0</v>
      </c>
      <c r="D350" s="27"/>
      <c r="E350" s="28">
        <f>SUM(E333:E349)</f>
        <v>277290.05</v>
      </c>
      <c r="F350" s="27"/>
      <c r="G350" s="27"/>
    </row>
    <row r="351" spans="1:7">
      <c r="A351" s="22"/>
      <c r="B351" s="22"/>
      <c r="C351" s="22"/>
      <c r="D351" s="22"/>
      <c r="E351" s="22"/>
      <c r="F351" s="22"/>
      <c r="G351" s="22"/>
    </row>
    <row r="352" spans="1:7" ht="18.75" thickBot="1">
      <c r="A352" s="12"/>
      <c r="B352" s="13" t="s">
        <v>86</v>
      </c>
      <c r="C352" s="13"/>
      <c r="D352" s="13"/>
      <c r="E352" s="14">
        <f>SUM(E113,E147,E256,E281,E329,E350)</f>
        <v>34178339.669999987</v>
      </c>
      <c r="F352" s="13"/>
      <c r="G352" s="13"/>
    </row>
    <row r="355" spans="5:7">
      <c r="E355" s="36"/>
      <c r="F355" s="36"/>
      <c r="G355" s="37"/>
    </row>
  </sheetData>
  <mergeCells count="53">
    <mergeCell ref="G84:G85"/>
    <mergeCell ref="G171:G173"/>
    <mergeCell ref="G183:G185"/>
    <mergeCell ref="G74:G75"/>
    <mergeCell ref="G76:G77"/>
    <mergeCell ref="G78:G79"/>
    <mergeCell ref="G80:G81"/>
    <mergeCell ref="G82:G83"/>
    <mergeCell ref="G56:G57"/>
    <mergeCell ref="G58:G59"/>
    <mergeCell ref="G60:G61"/>
    <mergeCell ref="G62:G63"/>
    <mergeCell ref="G64:G65"/>
    <mergeCell ref="A331:G331"/>
    <mergeCell ref="F85:F86"/>
    <mergeCell ref="A149:G149"/>
    <mergeCell ref="F178:F182"/>
    <mergeCell ref="G178:G182"/>
    <mergeCell ref="F88:F89"/>
    <mergeCell ref="G88:G89"/>
    <mergeCell ref="G93:G98"/>
    <mergeCell ref="F64:F69"/>
    <mergeCell ref="F74:F75"/>
    <mergeCell ref="G66:G67"/>
    <mergeCell ref="G68:G69"/>
    <mergeCell ref="G70:G71"/>
    <mergeCell ref="G72:G73"/>
    <mergeCell ref="F46:F47"/>
    <mergeCell ref="F34:F36"/>
    <mergeCell ref="F37:F40"/>
    <mergeCell ref="F41:F43"/>
    <mergeCell ref="F44:F45"/>
    <mergeCell ref="F48:F49"/>
    <mergeCell ref="G48:G49"/>
    <mergeCell ref="A1:G1"/>
    <mergeCell ref="G37:G40"/>
    <mergeCell ref="G46:G47"/>
    <mergeCell ref="A2:G2"/>
    <mergeCell ref="F51:F53"/>
    <mergeCell ref="F76:F80"/>
    <mergeCell ref="F54:F61"/>
    <mergeCell ref="G52:G53"/>
    <mergeCell ref="G50:G51"/>
    <mergeCell ref="G54:G55"/>
    <mergeCell ref="F93:F98"/>
    <mergeCell ref="F99:F100"/>
    <mergeCell ref="G99:G100"/>
    <mergeCell ref="F106:F109"/>
    <mergeCell ref="G106:G109"/>
    <mergeCell ref="A283:G283"/>
    <mergeCell ref="A115:G115"/>
    <mergeCell ref="F183:F185"/>
    <mergeCell ref="A258:G25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ЗВЕДЕНА МЕДЗАСОБИ спонсори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2020-06-10T14:11:53Z</dcterms:modified>
</cp:coreProperties>
</file>