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моврядний контроль\2021\"/>
    </mc:Choice>
  </mc:AlternateContent>
  <bookViews>
    <workbookView xWindow="0" yWindow="0" windowWidth="28800" windowHeight="12000"/>
  </bookViews>
  <sheets>
    <sheet name="обстеження" sheetId="1" r:id="rId1"/>
  </sheets>
  <calcPr calcId="162913"/>
</workbook>
</file>

<file path=xl/calcChain.xml><?xml version="1.0" encoding="utf-8"?>
<calcChain xmlns="http://schemas.openxmlformats.org/spreadsheetml/2006/main">
  <c r="H266" i="1" l="1"/>
  <c r="H209" i="1" l="1"/>
  <c r="H98" i="1" l="1"/>
  <c r="G287" i="1" l="1"/>
  <c r="H220" i="1"/>
  <c r="H212" i="1"/>
  <c r="H207" i="1"/>
  <c r="H204" i="1"/>
  <c r="H130" i="1"/>
  <c r="H128" i="1"/>
  <c r="H118" i="1"/>
  <c r="H103" i="1"/>
  <c r="H287" i="1" l="1"/>
</calcChain>
</file>

<file path=xl/sharedStrings.xml><?xml version="1.0" encoding="utf-8"?>
<sst xmlns="http://schemas.openxmlformats.org/spreadsheetml/2006/main" count="1374" uniqueCount="1112">
  <si>
    <t>Підстава для обстеження земельної ділянки</t>
  </si>
  <si>
    <t>Адреса обстеження земельної ділянки</t>
  </si>
  <si>
    <t>Наказ</t>
  </si>
  <si>
    <t>Дата  обстеження</t>
  </si>
  <si>
    <t>Номер акту обстеження</t>
  </si>
  <si>
    <t xml:space="preserve">Результат обстеження </t>
  </si>
  <si>
    <t>Дата складання вимоги, номер вимоги</t>
  </si>
  <si>
    <t>Заходи до виконання вимоги</t>
  </si>
  <si>
    <t>Мешканці ЖК на Героїв УПА від 14.01.2020 №З-С-1453-35</t>
  </si>
  <si>
    <t>Вязовченко Т.</t>
  </si>
  <si>
    <t>вул. Антоновича,138-138а</t>
  </si>
  <si>
    <t>21.02.2020 №20</t>
  </si>
  <si>
    <t>28.02.2020 №1</t>
  </si>
  <si>
    <t>ЛКП "Вулецьке" від 29.01.2020 №2-1848-24</t>
  </si>
  <si>
    <t>Ремешило П.Ю., Ремешило П.Ю., Пакош М.Ю.</t>
  </si>
  <si>
    <t>вул. Піддубного,8</t>
  </si>
  <si>
    <t>26.02.2020 №27</t>
  </si>
  <si>
    <t>06.03.2020 №2</t>
  </si>
  <si>
    <t>Управління земельних ресурсів від 20.02.2020 № 4-2403-5328</t>
  </si>
  <si>
    <t>Філія «Центр будівельно – монтажних робіт та експлуатації будівель і споруд «Укрзалізниця»</t>
  </si>
  <si>
    <t>Братів Климових.16-18</t>
  </si>
  <si>
    <t>28.02.2020 №28</t>
  </si>
  <si>
    <t>10.03.2020 №3</t>
  </si>
  <si>
    <t>Юридичний департамент ЛМР</t>
  </si>
  <si>
    <t>Беднарська А.Я., Лемішевська І.П.</t>
  </si>
  <si>
    <t>вул. Каштанова,7</t>
  </si>
  <si>
    <t>12.03.2020 №32</t>
  </si>
  <si>
    <t>19.03.2020 №4</t>
  </si>
  <si>
    <t>Депутатське звернення Г. Васильченко</t>
  </si>
  <si>
    <t>Согор Юрій Йосипович</t>
  </si>
  <si>
    <t>вул. Мазепи,13</t>
  </si>
  <si>
    <t>12.03.2020 №33</t>
  </si>
  <si>
    <t>19.03.2020 №5</t>
  </si>
  <si>
    <t>Галицька районна адміністрація від 11.03.2020 №4-31-7762</t>
  </si>
  <si>
    <t>Концерн Національна ТРК</t>
  </si>
  <si>
    <t>вул. Високий Замок,9</t>
  </si>
  <si>
    <t>12.03.2020 №31</t>
  </si>
  <si>
    <t>30.03.2020 №6</t>
  </si>
  <si>
    <t>до 30.04.2020 вжити заходів щодо належного викоритання, на 0,2683 га - сервітут</t>
  </si>
  <si>
    <t>Залізнична РА від 11.03.2020 №4-32-78-04</t>
  </si>
  <si>
    <t>ТзОВ "Бізнесресурс"</t>
  </si>
  <si>
    <t>вул. Городоцька,359</t>
  </si>
  <si>
    <t>20.03.2020 №41</t>
  </si>
  <si>
    <t>25.03.2020 повторно 01.07.2020</t>
  </si>
  <si>
    <t>7/7п</t>
  </si>
  <si>
    <t>03.04.2020 №7</t>
  </si>
  <si>
    <t>30.04.2020 забезпечити належне використання</t>
  </si>
  <si>
    <t>Департамент архітектури та розвтику містобудування Львівської ОДА</t>
  </si>
  <si>
    <t>відсутній</t>
  </si>
  <si>
    <t>вул. Пасічна,94А,94Б</t>
  </si>
  <si>
    <t>20.03.2020 №40</t>
  </si>
  <si>
    <t>порушень не встановлено</t>
  </si>
  <si>
    <t>-</t>
  </si>
  <si>
    <t>УКВ лист №4-2302-7689 від 11.03.2020</t>
  </si>
  <si>
    <t>Куриляк Б.Й.</t>
  </si>
  <si>
    <t>пр.Червоної Калини, 102</t>
  </si>
  <si>
    <t>27.03.2020 №45</t>
  </si>
  <si>
    <t>10.04.2020 №9</t>
  </si>
  <si>
    <t>Залізнична РА від 12.03.2020 №4-32-7949</t>
  </si>
  <si>
    <t>ТзОВ "Мегаторгсвіт"</t>
  </si>
  <si>
    <t>вул.Суботівська, 11</t>
  </si>
  <si>
    <t>27.03.2020 №46</t>
  </si>
  <si>
    <t>10.04.2020 №10</t>
  </si>
  <si>
    <t>Інформація від управління земельних ресурсів</t>
  </si>
  <si>
    <t>ОСББ "Кросворд"</t>
  </si>
  <si>
    <t>вул. Сахарова,82</t>
  </si>
  <si>
    <t>07.04.2020 №52</t>
  </si>
  <si>
    <t>14.04.2020 №11</t>
  </si>
  <si>
    <t>Внутрішній ініціативний лист управління екології №4-2402-10726 від 08.04.2020</t>
  </si>
  <si>
    <t>Ружицька Р.В.</t>
  </si>
  <si>
    <t>Кримська 57</t>
  </si>
  <si>
    <t>08.04.2020 №53</t>
  </si>
  <si>
    <t>08.04.2020 №12</t>
  </si>
  <si>
    <t>УКВ лист №4-2302-8600 від 18.03.2020</t>
  </si>
  <si>
    <t>Винарович О.М.</t>
  </si>
  <si>
    <t>вул.Залізнична, 4а</t>
  </si>
  <si>
    <t>07.04.2020 №51</t>
  </si>
  <si>
    <t>27.04.2020 №13</t>
  </si>
  <si>
    <t>ПП "Аркада сервіс" 04053, м. Київ, вул. Січових стрільців, буд. 21; код ЄДРПОУ 36621749 	0973433119</t>
  </si>
  <si>
    <t>вул. Героїв УПА,29</t>
  </si>
  <si>
    <t>07.04.2020 №50</t>
  </si>
  <si>
    <t>23.04.2020 №14, 23.04.2020 №14/1</t>
  </si>
  <si>
    <t xml:space="preserve">24.05.2020 на  0,1750 га  та 0,0510 га </t>
  </si>
  <si>
    <t xml:space="preserve">або звільнити 0,0510 га </t>
  </si>
  <si>
    <t>Галицький відділ поліції ГУ НП у Львівській області №4046/37/09-20 від 26.03.2020 (1.7-10080-006 від 02.04.2020, )</t>
  </si>
  <si>
    <t>ПП "Тотус"</t>
  </si>
  <si>
    <t>вул.Б.Хмельницького, 217-219</t>
  </si>
  <si>
    <t>23.04.2020 №56</t>
  </si>
  <si>
    <t>27.04.2020 №15</t>
  </si>
  <si>
    <t xml:space="preserve">27.05.2020 стосовно укладення договору згідно ухвали 0,1750 га   та вжити заходів по оформленню 0,0510 га </t>
  </si>
  <si>
    <t>ТзОВ "Леванда"</t>
  </si>
  <si>
    <t>Повітряна,1</t>
  </si>
  <si>
    <t>23.04.2020 №55</t>
  </si>
  <si>
    <t>25.05.2020 №16</t>
  </si>
  <si>
    <t>Ініціатива УЗР</t>
  </si>
  <si>
    <t>ТзОВ "Левандівський газда"</t>
  </si>
  <si>
    <t>Повітряна,31</t>
  </si>
  <si>
    <t>23.04.2020 №57</t>
  </si>
  <si>
    <t>Лист УЗР №4-2403-10962 від 09.04.2020</t>
  </si>
  <si>
    <t>Пік В.М.</t>
  </si>
  <si>
    <t>вул.Стриська 244</t>
  </si>
  <si>
    <t>28.04.2020 №58</t>
  </si>
  <si>
    <t>18.05.2020 №18</t>
  </si>
  <si>
    <t>- / -</t>
  </si>
  <si>
    <t>Коваль М.П.</t>
  </si>
  <si>
    <t>18.05.2020 №18/1</t>
  </si>
  <si>
    <t>Михайлів Н.Р.</t>
  </si>
  <si>
    <t>Скарги СПД, доручення сесії, протокол робочої групи</t>
  </si>
  <si>
    <t>ТОВ "Промислова лінія"</t>
  </si>
  <si>
    <t>Інформація ФранківськоїРА</t>
  </si>
  <si>
    <t>ТзОВ "Кол - Естейт"</t>
  </si>
  <si>
    <t>Наукова,7</t>
  </si>
  <si>
    <t>04.05.2020 №64</t>
  </si>
  <si>
    <t>14.05.2020 №20</t>
  </si>
  <si>
    <t>Головне управління Держгеокадастру у Львівській області №С-171/0-260/6-20 від 16.03.2020</t>
  </si>
  <si>
    <t>ГБК "Медик"</t>
  </si>
  <si>
    <t>вул.Кульпарківська, 95</t>
  </si>
  <si>
    <t>04.05.2020 №61</t>
  </si>
  <si>
    <t>01.06.2020 №21</t>
  </si>
  <si>
    <t>ТзОВ "Нео - Гранд"</t>
  </si>
  <si>
    <t>Куліша,30</t>
  </si>
  <si>
    <t>04.05.2020 №63</t>
  </si>
  <si>
    <t>25.05.2020 №22</t>
  </si>
  <si>
    <t>ПП "Льодовик"</t>
  </si>
  <si>
    <t>Куліша,46</t>
  </si>
  <si>
    <t>04.05.2020 №62</t>
  </si>
  <si>
    <t>15.05.2020 №23/1, 23/2, 23/3</t>
  </si>
  <si>
    <t>ГБК "Електрон-85"</t>
  </si>
  <si>
    <t>вул. Білогорща - Широка</t>
  </si>
  <si>
    <t>Вхідний від юридичної особи №2-6775-З-001 від 03.04.2020 ОСББ "Кінескоп"</t>
  </si>
  <si>
    <t>Поздняков О. А., Шевельов І. Е., Зархін М. Г.</t>
  </si>
  <si>
    <t>вул.Героїв УПА 73В (перекриття проїздів)</t>
  </si>
  <si>
    <t>ТзОВ “Західно-український центр “Медсервіс“</t>
  </si>
  <si>
    <t>Пістун Є. П., Заграй В. С., Прокопець А. Б., Дубіль Р. Я.</t>
  </si>
  <si>
    <t>лист ФРА №4-35-134 від 10.04.2020, перескерування звернення № 3-Ц-13635 для розгляду щодо самовільного захвату замельної ділянки</t>
  </si>
  <si>
    <t>вул.Любінській , 50 (КОНДУКТОРСЬКА)</t>
  </si>
  <si>
    <t>14.05.2020 №74</t>
  </si>
  <si>
    <t>18.06.2020 №27</t>
  </si>
  <si>
    <t>УКВ лист №4-2302-8605 від 18.03.2020</t>
  </si>
  <si>
    <t>ТОВ "Лемберг Бест"</t>
  </si>
  <si>
    <t>вул.Городоцька, 243</t>
  </si>
  <si>
    <t>14.05.2020 №73</t>
  </si>
  <si>
    <t>05.06.2020 №28</t>
  </si>
  <si>
    <t>Лист юрдепартамент</t>
  </si>
  <si>
    <t>ПП "Нова територія"</t>
  </si>
  <si>
    <t>вул.Б.Хмельницького, 12 (площа Старий Ринок)</t>
  </si>
  <si>
    <t>28.05.2020 №29</t>
  </si>
  <si>
    <t>лист №4-2901-14068 від 15.05.2020</t>
  </si>
  <si>
    <t>Курбан Г.П.
Курбан О.В.
Курбан І.В.</t>
  </si>
  <si>
    <t>вул.Соколиній,49-а</t>
  </si>
  <si>
    <t>22.06.2020 №30</t>
  </si>
  <si>
    <t>лист ЗРА №4-32-12640 від 30.04.2020</t>
  </si>
  <si>
    <t>вул.С.Євського,18-В</t>
  </si>
  <si>
    <t>18.06.2020 №31</t>
  </si>
  <si>
    <t>Інформація від управління земельних ресурсів (лист від 04.05.2020 №4-2403-12775</t>
  </si>
  <si>
    <t>ТзОВ "Львівський механізатор 538"</t>
  </si>
  <si>
    <t>Богданівська,9</t>
  </si>
  <si>
    <t>26.05.2020 №80</t>
  </si>
  <si>
    <t>18.06.2020 №32</t>
  </si>
  <si>
    <t>Пластова,7</t>
  </si>
  <si>
    <t>ПАТ "Укртелеком"</t>
  </si>
  <si>
    <t>Рильського,12</t>
  </si>
  <si>
    <t>25.06.2020 №34</t>
  </si>
  <si>
    <t>Луганська,4</t>
  </si>
  <si>
    <t>25.06.2020 №35</t>
  </si>
  <si>
    <t>Інформація Залізничної РА</t>
  </si>
  <si>
    <t>ОК ЖБК На Роксоляни,51</t>
  </si>
  <si>
    <t>Роксоляни,51</t>
  </si>
  <si>
    <t>05.06.2020 №36</t>
  </si>
  <si>
    <t>Інформація УЗР (лист від 08.04.2020 №4-2403-10836, лист від 04.05.2020 №4-2403-12775)</t>
  </si>
  <si>
    <t>ТОВ "Новосел", ТОВ "Новосел майорівський"</t>
  </si>
  <si>
    <t>Пасічна,72 -а</t>
  </si>
  <si>
    <t>22.06.2020 №37, 37/1</t>
  </si>
  <si>
    <t>Інформація УЗР, ГУ ДПС у Львівській області</t>
  </si>
  <si>
    <t>ТОВ "Незалежність"</t>
  </si>
  <si>
    <t>Тернопільська, 42</t>
  </si>
  <si>
    <t>38/1</t>
  </si>
  <si>
    <t>ТОВ "Львів Троя"</t>
  </si>
  <si>
    <t>Тернопільська, 42б</t>
  </si>
  <si>
    <t>Інформація за результатами робого виїзду МГ 04.06.2020</t>
  </si>
  <si>
    <t>ТОВ "МС-МК 8“</t>
  </si>
  <si>
    <t>Малоголосківська, 12б</t>
  </si>
  <si>
    <t>19.06.2020 №39</t>
  </si>
  <si>
    <t>ТОВ "Імперіал гранд“</t>
  </si>
  <si>
    <t>Малоголосківська</t>
  </si>
  <si>
    <t>19.06.2020 №39/2</t>
  </si>
  <si>
    <t>лист№4-2901-16478 від 05.06.2020</t>
  </si>
  <si>
    <t>Кульчицький</t>
  </si>
  <si>
    <t>Червоної Калини, 109</t>
  </si>
  <si>
    <t>Інформація ГУ ДПС у Львівській області</t>
  </si>
  <si>
    <t>ТзОВ "МКС Бетон" *</t>
  </si>
  <si>
    <t>Зелена,238, 238б</t>
  </si>
  <si>
    <t>09.07.2020 №41</t>
  </si>
  <si>
    <t>ТзОВ "Бідівельна компанія Лего" *</t>
  </si>
  <si>
    <t>Зелена,238</t>
  </si>
  <si>
    <t>ТзОВ "Львівський бетон"</t>
  </si>
  <si>
    <t>Грунтова,1</t>
  </si>
  <si>
    <t>06.07.2020 №42</t>
  </si>
  <si>
    <t>лист ЮД №4-2901-17369 від 15.06.2020</t>
  </si>
  <si>
    <t>Сувала О.І.</t>
  </si>
  <si>
    <t>Хуторівка 23</t>
  </si>
  <si>
    <t>30.06.2020 №43</t>
  </si>
  <si>
    <t>ТзОВ "Галпап"</t>
  </si>
  <si>
    <t>П'ясецького,12</t>
  </si>
  <si>
    <t>103 від 22.06.2020</t>
  </si>
  <si>
    <t>лист УО №4-2601-13413 від 08.05.2020</t>
  </si>
  <si>
    <t>скарги на огорожу ДНЗ №30</t>
  </si>
  <si>
    <t>Низинна 29</t>
  </si>
  <si>
    <t>доручення МГ №4-2101-223 від 18.06.2020</t>
  </si>
  <si>
    <t>ОСББ "На Керченській" на вул.Керченській щодо можливого зсуву землі, а також визначення межі парку «Погулянка»</t>
  </si>
  <si>
    <t>лист №4-2402-15500 від 29.05.2020</t>
  </si>
  <si>
    <t>Лисинецька, 62-64</t>
  </si>
  <si>
    <t>інформація УЗР</t>
  </si>
  <si>
    <t>Низинна</t>
  </si>
  <si>
    <t>17.07.2020 №48</t>
  </si>
  <si>
    <t>Струк А. Пікула К.</t>
  </si>
  <si>
    <t>Ловецька,15</t>
  </si>
  <si>
    <t>17.07.2020 №</t>
  </si>
  <si>
    <t>звернення громадян №3-У-15308-006 від 18.05.2020 + лист №4-36-15312 від 27.05.2020</t>
  </si>
  <si>
    <t>Уманець В.Д.,
 Уманець М.Д.</t>
  </si>
  <si>
    <t>Білоруська, 14</t>
  </si>
  <si>
    <t>28.07.2020 №49</t>
  </si>
  <si>
    <t>Уманець В.Д., Уманець Е.С., Калита І.В., Приймачук Л.В., Уманець С.В, Приймачук Р.І., Приймачук А.І.</t>
  </si>
  <si>
    <t>вул.Білоруська, 14А</t>
  </si>
  <si>
    <t>28.07.2020 №49/1</t>
  </si>
  <si>
    <t>гр. Голуб В. М., гр. Шаруда Л. І., гр. Гапоненко Л. А., гр. Голубова Л. М., гр. Бащенко А. В., гр. Голубов С. В.</t>
  </si>
  <si>
    <t>Городницька, 28</t>
  </si>
  <si>
    <t>ОСББ Перекопське</t>
  </si>
  <si>
    <t>10.08.2020 №50</t>
  </si>
  <si>
    <t>лист ЗРА №4-32-16494 від 05.06.2020 + лист ДАБК №4-0006-4657 від 22.06.2020</t>
  </si>
  <si>
    <t>Коваль В.О.</t>
  </si>
  <si>
    <t>вул.Чернівецькій,17а</t>
  </si>
  <si>
    <t>Інформація - ЛИСТ УЗР 04.05.2020 №4-2403-12775</t>
  </si>
  <si>
    <t>ВАТ "Львівська фабрика паперово-білових виробів "Бібльос"</t>
  </si>
  <si>
    <t>Конюшинна,10</t>
  </si>
  <si>
    <t>№112 від 06.07.2020</t>
  </si>
  <si>
    <t>ПП "Синтез"</t>
  </si>
  <si>
    <t>Д,Апостола,14Д</t>
  </si>
  <si>
    <t>№111 від 06.07.2020</t>
  </si>
  <si>
    <t>3-А-17399-006 від 04.06.2020</t>
  </si>
  <si>
    <t>ТзОВ "Під Дубом"</t>
  </si>
  <si>
    <t>Під Дубом, 17</t>
  </si>
  <si>
    <t>№114 від 09.07.2020</t>
  </si>
  <si>
    <t>ТзОВ "Передзвін"</t>
  </si>
  <si>
    <t>площа Соборна,15</t>
  </si>
  <si>
    <t>№115 від 09.07.2020</t>
  </si>
  <si>
    <t>Дубневич Н.М.</t>
  </si>
  <si>
    <t>ТзОВ "Обрій Інвест"</t>
  </si>
  <si>
    <t>Замкова,31</t>
  </si>
  <si>
    <t>№116 від 09.07.2020</t>
  </si>
  <si>
    <t>10.08.2020  28.08.2020</t>
  </si>
  <si>
    <t>Інформація - ЛИСТ УКВ 22.04.2020 №4-2302-11764</t>
  </si>
  <si>
    <t>ТзОВ "ФМ Захід"</t>
  </si>
  <si>
    <t>Лінкольна 57</t>
  </si>
  <si>
    <t>№125 від 13.07.2020</t>
  </si>
  <si>
    <t>ПП "Розточчя"</t>
  </si>
  <si>
    <t>лист №4-36-15713 від 01.06.2020 звернення О.Скібіцького від15.05.2020 №З-С-15059-36</t>
  </si>
  <si>
    <t>Промислова -Погідна</t>
  </si>
  <si>
    <t>№126 від 13.07.2020</t>
  </si>
  <si>
    <t>лист юридичного департаменту від 01.07.2020 №4-2901-19331</t>
  </si>
  <si>
    <t>"Справжній ресторан"</t>
  </si>
  <si>
    <t>Вороного,3</t>
  </si>
  <si>
    <t>№129 від 17.07.2020</t>
  </si>
  <si>
    <t>18.08.2020 №59/1</t>
  </si>
  <si>
    <t>ПП "Євробізнес"*</t>
  </si>
  <si>
    <t>18.08.2020 №59/2</t>
  </si>
  <si>
    <t>Панкевич Т.І.*</t>
  </si>
  <si>
    <t>18.08.2020 №59/3</t>
  </si>
  <si>
    <t>ТзОВ "Бізнес центр "Офіс Вороного"*</t>
  </si>
  <si>
    <t>18.08.2020 №59/4</t>
  </si>
  <si>
    <t>Аршба В.А.*</t>
  </si>
  <si>
    <t>18.08.2020 №59/5</t>
  </si>
  <si>
    <t>№4-2901-20471 від 09.07.2020</t>
  </si>
  <si>
    <t>ТзОВ "Крамсервіс"</t>
  </si>
  <si>
    <t>вул.Хуторівка 59а</t>
  </si>
  <si>
    <t>№127 від 16.07.2020</t>
  </si>
  <si>
    <t>25.08.2020 №60</t>
  </si>
  <si>
    <t>ОСББ "Кравченко 8"</t>
  </si>
  <si>
    <t>У.Кравченко,8</t>
  </si>
  <si>
    <t>№128 від 16.07.2020</t>
  </si>
  <si>
    <t>Мелень-Забрамна О.М.</t>
  </si>
  <si>
    <t>У.Кравченко,10</t>
  </si>
  <si>
    <t>Лист №1.4-19660-006 від 07.07.2020</t>
  </si>
  <si>
    <t>Компанія "ВЕЕМ Металавтопром"</t>
  </si>
  <si>
    <t>Зелена, 149 г</t>
  </si>
  <si>
    <t>№133 від 20.07.2020</t>
  </si>
  <si>
    <t>62/1</t>
  </si>
  <si>
    <t>07.08.2020 №62/3</t>
  </si>
  <si>
    <t>НВП "Резон"</t>
  </si>
  <si>
    <t>Зелена, 149 д</t>
  </si>
  <si>
    <t>№135 від 20.07.2020</t>
  </si>
  <si>
    <t>62/2</t>
  </si>
  <si>
    <t>10.08.2020 №62/2</t>
  </si>
  <si>
    <t>2-15140-С-24 від 07.09.2020</t>
  </si>
  <si>
    <t>ТзОВ "Будімпекс"</t>
  </si>
  <si>
    <t>Зелена, 149 (корпус 4)</t>
  </si>
  <si>
    <t>№134 від 20.07.2020</t>
  </si>
  <si>
    <t>62/3</t>
  </si>
  <si>
    <t>лист №4-2302-19455 від 02.07.2020</t>
  </si>
  <si>
    <t>павільйон, ФОП Мандзій Л.С.</t>
  </si>
  <si>
    <t>Дж.Вашингтона, 5</t>
  </si>
  <si>
    <t>№132 від 20.07.2020</t>
  </si>
  <si>
    <t>гр. Петльована Я.М.</t>
  </si>
  <si>
    <t>вул.Кукурудзяна,4</t>
  </si>
  <si>
    <t>№137 від 22.07.2020</t>
  </si>
  <si>
    <t>10.08.2020 №64/3, 64/2, 64/1</t>
  </si>
  <si>
    <t>та гр. Кравець Д.А</t>
  </si>
  <si>
    <t>10.08.2020 №64/2</t>
  </si>
  <si>
    <t>ТзОВ «Управління механізації №1»</t>
  </si>
  <si>
    <t>10.08.2020 №64/3</t>
  </si>
  <si>
    <t>ТзОВ "Асотра"</t>
  </si>
  <si>
    <t>вул. Бескидська,37</t>
  </si>
  <si>
    <t>№138 від 22.07.2020</t>
  </si>
  <si>
    <t>ТзОВ "Автотрансторг"</t>
  </si>
  <si>
    <t>ТзОВ "КІВІ"</t>
  </si>
  <si>
    <t>ТзОВ "Петран"</t>
  </si>
  <si>
    <t xml:space="preserve"> ПАТ "Іскра", АТ "Мегабанк", ТзОВ «ТОРГОВИЙ ДІМ ЛЬВІВСЬКОГО ЕЛЕКТРОЛАМПОВОГО ЗАВОДУ «ІСКРА»</t>
  </si>
  <si>
    <t>Заводська,31</t>
  </si>
  <si>
    <t>№144 від 27.07.2020</t>
  </si>
  <si>
    <t>11.09.2020 №66/1</t>
  </si>
  <si>
    <t>«Львівський завод РЕМА»</t>
  </si>
  <si>
    <t>11.09.2020 №66/2</t>
  </si>
  <si>
    <t>АТ "Мегабанк"</t>
  </si>
  <si>
    <t>11.09.2020 №66/3</t>
  </si>
  <si>
    <t>ДП "Сервіс-Авто-Плюс"</t>
  </si>
  <si>
    <t>Ткацька,46</t>
  </si>
  <si>
    <t>03.09.2020 №66/4</t>
  </si>
  <si>
    <t>Терлецький Микола Миколайович</t>
  </si>
  <si>
    <t>Ткацька,42</t>
  </si>
  <si>
    <t>03.09.2020 №66/3</t>
  </si>
  <si>
    <t>ЗАТ "Львівська кондитерська фірма "Світоч"</t>
  </si>
  <si>
    <t>Ткацька,10б, Ткацька,10а</t>
  </si>
  <si>
    <t>03.09.2020 №66/2</t>
  </si>
  <si>
    <t>Дорученням Львівського міського голови від 27.07.2020 №4-2101-279</t>
  </si>
  <si>
    <t>Широка, 81</t>
  </si>
  <si>
    <t>№147 від 29.07.2020</t>
  </si>
  <si>
    <t>10.08.2020 №67</t>
  </si>
  <si>
    <t>№4-2901-22619 від 27.07.2020</t>
  </si>
  <si>
    <t>Мазепи,12</t>
  </si>
  <si>
    <t>№146 від 29.07.2020</t>
  </si>
  <si>
    <t>07.08.2020 №68</t>
  </si>
  <si>
    <t>Зверненням від 14.07.2020 р. №2-12052-24</t>
  </si>
  <si>
    <t>ОСББ "Караджича,29"</t>
  </si>
  <si>
    <t>вул. Караджича,29 (А,Б,В,Г)</t>
  </si>
  <si>
    <t>№148 від 29.07.2020</t>
  </si>
  <si>
    <t>10.08.2020 №69/1</t>
  </si>
  <si>
    <t>до 05.09.2020 - демонтаж, до 26.09.2020 - оформлення</t>
  </si>
  <si>
    <t>Львівський фізико - математичний ліцей</t>
  </si>
  <si>
    <t>10.08.2020 №69/2</t>
  </si>
  <si>
    <t>ОСББ "Веста - 7"</t>
  </si>
  <si>
    <t>10.08.2020 №69/3</t>
  </si>
  <si>
    <t>ОСББ "Едельвейс - плюс"</t>
  </si>
  <si>
    <t>№4-2901-22613 від 27.07.2020</t>
  </si>
  <si>
    <t>Липинського,60</t>
  </si>
  <si>
    <t>№149 від 03.08.2020</t>
  </si>
  <si>
    <t>11.08.2020 №70</t>
  </si>
  <si>
    <t>№4-2901-22615 від 27.07.2020</t>
  </si>
  <si>
    <t>Б.Хмельницького, 273 (79 кв.м)</t>
  </si>
  <si>
    <t>№150 від 03.08.2020</t>
  </si>
  <si>
    <t>10.08.2020 №71</t>
  </si>
  <si>
    <t>№4-2901-22617 від 27.07.2020</t>
  </si>
  <si>
    <t>Б.Хмельницького, 273 (21 кв.м)</t>
  </si>
  <si>
    <t>ТзОВ "Лорсон"</t>
  </si>
  <si>
    <t>Промислова,21</t>
  </si>
  <si>
    <t>№155 від 06.08.2020</t>
  </si>
  <si>
    <t>29.09.2020 №72/1</t>
  </si>
  <si>
    <t>ТзДВ "СЯЙВО"</t>
  </si>
  <si>
    <t>Промислова,25</t>
  </si>
  <si>
    <t>29.09.2020 №72/2</t>
  </si>
  <si>
    <t>Клименюк Є.А.</t>
  </si>
  <si>
    <t>29.09.2020 №72/3</t>
  </si>
  <si>
    <t>Звернення громадян №3-Р-19910-24 від 22.06.2020</t>
  </si>
  <si>
    <t>Бик Євген, Карпюк Володимир</t>
  </si>
  <si>
    <t>третій Топольний провулок,8 захоплення частини провулку, встановлення огорожі</t>
  </si>
  <si>
    <t>№152 від 03.08.2020</t>
  </si>
  <si>
    <t>11.09.2020 №73</t>
  </si>
  <si>
    <t>11.10.2020 вжити заходів</t>
  </si>
  <si>
    <t>Ромінський Степан Миронович</t>
  </si>
  <si>
    <t>третій Топольний провулок,8а</t>
  </si>
  <si>
    <t>№2-11937-24 від 10.07.2020</t>
  </si>
  <si>
    <t>Пачковський М.М., Гагарін С.І., Колодій О.В.</t>
  </si>
  <si>
    <t>Варшавська, 18</t>
  </si>
  <si>
    <t>№151 від 03.08.2020</t>
  </si>
  <si>
    <t>11.09.2020 №74/1</t>
  </si>
  <si>
    <t>Гвоздецький В.М., Гвоздецький І.М., Мозіль І.Б.</t>
  </si>
  <si>
    <t>11.09.2020 №74/2</t>
  </si>
  <si>
    <t>Держгеокадастр №320/0-561/6-20 від 25.06.2020</t>
  </si>
  <si>
    <t>Данилко О.С., Гошовська К., Гошовський З.І., Гошовський Л.О.</t>
  </si>
  <si>
    <t>вул. Топольна 19-21</t>
  </si>
  <si>
    <t>№154 від 06.08.2020</t>
  </si>
  <si>
    <t>Держгеокадастр №18-13-22.28-516/90-20 від 10.06.2020, звернення Бардича Ю.В. від 26.06.2020 №З-Б-20707-24</t>
  </si>
  <si>
    <t>Єлманов В.В.</t>
  </si>
  <si>
    <t>вул. Молодіжна,29</t>
  </si>
  <si>
    <t>№157 від 10.08.2020</t>
  </si>
  <si>
    <t>25.08.2020 №76</t>
  </si>
  <si>
    <t>гр. Петренко Микола Віталійович</t>
  </si>
  <si>
    <t>Миколайчука,4</t>
  </si>
  <si>
    <t>№158 від 10.08.2020</t>
  </si>
  <si>
    <t>03.09.2020 №77/1</t>
  </si>
  <si>
    <t>гр. Петренко Володимир Віталійович</t>
  </si>
  <si>
    <t>Миколайчука,8</t>
  </si>
  <si>
    <t>03.09.2020 №77/2</t>
  </si>
  <si>
    <t xml:space="preserve">ТзОВ фірма "Світлиця-3"
</t>
  </si>
  <si>
    <t>Миколайчука,8а</t>
  </si>
  <si>
    <t>03.09.2020 №77/3</t>
  </si>
  <si>
    <t xml:space="preserve">ТзОВ «Тіна лтд» </t>
  </si>
  <si>
    <t>Миколайчука,9</t>
  </si>
  <si>
    <t>лист УЗР №4-2403-12859 від 05.05.2020</t>
  </si>
  <si>
    <t>Валько</t>
  </si>
  <si>
    <t>вул.Ковельська</t>
  </si>
  <si>
    <t>№159 від 10.08.2020</t>
  </si>
  <si>
    <t>09.11.2020 №78/1</t>
  </si>
  <si>
    <t xml:space="preserve">до 09.12.2020 вжити заходів пл оформленню 0,1034 га, </t>
  </si>
  <si>
    <t>ПрАТ "Картонно-паперова компанія"</t>
  </si>
  <si>
    <t>09.11.2020 №78</t>
  </si>
  <si>
    <t>лист УЗР №4-2403-12859 від 05.05.2020, лист ЮД №4-2901-25278 від 17.08.2020</t>
  </si>
  <si>
    <t>ПП "Ертіко Буд"</t>
  </si>
  <si>
    <t>Ткацька, 21а</t>
  </si>
  <si>
    <t>№167 від 20.08.2020</t>
  </si>
  <si>
    <t>30.09.2020 №79/1</t>
  </si>
  <si>
    <t>Калина В.В.</t>
  </si>
  <si>
    <t>Р.Дашкевича,3</t>
  </si>
  <si>
    <t>30.09.2020 №79/2</t>
  </si>
  <si>
    <t>Держгеокадастр Лист №1.4-20913-24 від 16.07.2020, №4-2403-23289 від 31.07.2020</t>
  </si>
  <si>
    <t>вул.Винниця,129- Холодна, 85 захоплення заїзду</t>
  </si>
  <si>
    <t>Жук Ніна Андріївна</t>
  </si>
  <si>
    <t>№170 від 20.08.2020</t>
  </si>
  <si>
    <t>11.09.2020 №81</t>
  </si>
  <si>
    <t>Підприємство Львівської облспоживспілки "ВАТО"</t>
  </si>
  <si>
    <t>Навроцького, 25</t>
  </si>
  <si>
    <t>81/1</t>
  </si>
  <si>
    <t>11.09.2020 №81/1</t>
  </si>
  <si>
    <t>Дупелич П.Ю</t>
  </si>
  <si>
    <t xml:space="preserve">ТзОВ «Сучасні технології логістики» </t>
  </si>
  <si>
    <t>Навроцького, 27</t>
  </si>
  <si>
    <t>81/2</t>
  </si>
  <si>
    <t>11.09.2020 №81/2</t>
  </si>
  <si>
    <t>№3-В-14600-001 від 05.05.2020</t>
  </si>
  <si>
    <t>Гера Анна Вікторівна</t>
  </si>
  <si>
    <t>Тернопільська, 34б</t>
  </si>
  <si>
    <t>№171 від 20.08.2020</t>
  </si>
  <si>
    <t>ЮД №4-2901-21029 від 14.07.2020</t>
  </si>
  <si>
    <t>ПП "ІВЗО ПЛЮС"</t>
  </si>
  <si>
    <t>вул.Кавалерідзе,2</t>
  </si>
  <si>
    <t>вул.Драгана,1</t>
  </si>
  <si>
    <t>просп.Черовної Калини, 109</t>
  </si>
  <si>
    <t>просп.Черовної Калини, 94</t>
  </si>
  <si>
    <t>просп.Черовної Калини, 59</t>
  </si>
  <si>
    <t>просп.Черовної Калини, 107</t>
  </si>
  <si>
    <t>вул.Соняшникова,20а</t>
  </si>
  <si>
    <t>вул.Тарнавського,109</t>
  </si>
  <si>
    <t>ПП "Темпора"</t>
  </si>
  <si>
    <t>просп.Черовної Калини,37</t>
  </si>
  <si>
    <t>просп.Черовної Калини,40</t>
  </si>
  <si>
    <t>просп.Червоної Калини,97</t>
  </si>
  <si>
    <t>ФОП Галич Володимир Іванович</t>
  </si>
  <si>
    <t>вул.Наукова,29</t>
  </si>
  <si>
    <t>вул.Чернівецька,9</t>
  </si>
  <si>
    <t>вул.Городоцька,321</t>
  </si>
  <si>
    <t>Гамалай Андрій Степанович</t>
  </si>
  <si>
    <t>просп.Свободи,25</t>
  </si>
  <si>
    <t>ТзОВ "Фірма"Європа-Контакт"</t>
  </si>
  <si>
    <t>вул.Ярошинської,2</t>
  </si>
  <si>
    <t>ЮД №4-2901-25035 від 13.08.2020</t>
  </si>
  <si>
    <t>ПП Вербицький Назар Богданович</t>
  </si>
  <si>
    <t>вул.Широка,85-а</t>
  </si>
  <si>
    <t>№187 від 03.09.2020</t>
  </si>
  <si>
    <t>№3-К-22382-24 від 08.07.2020           №3-К-22379-36 від 08.07.2020</t>
  </si>
  <si>
    <t>ТзОВ Сервісцентробуд вул.Б.Хмельницького, 76 (ПП Галицький двір)</t>
  </si>
  <si>
    <t>вул. Караїмська,12</t>
  </si>
  <si>
    <t>09.11.2020 №95</t>
  </si>
  <si>
    <t>№ 2-14709-24 від 28.08.2020 ЛКП "Варшавське-407"</t>
  </si>
  <si>
    <t>Семенович І.Г.</t>
  </si>
  <si>
    <t>вул.Ждахи,6</t>
  </si>
  <si>
    <t>ЮД від 02.07.2020 №4-2901-19557</t>
  </si>
  <si>
    <t>власники будинків на вул.Млинова, 1-5</t>
  </si>
  <si>
    <t>Малоголосківська Млинова, 1-5 (за заявою Лев Девелопмент щодо будівнитцва дороги)</t>
  </si>
  <si>
    <t>Рішення ВК ЛМР від 14.08.2020 №700</t>
  </si>
  <si>
    <t>ТзОВ "Компанія Львів  Трейд"</t>
  </si>
  <si>
    <t>вул. Широка,66</t>
  </si>
  <si>
    <t>10.09.2020 №192</t>
  </si>
  <si>
    <t>29.09.2020 №98/1</t>
  </si>
  <si>
    <t>30.10.2020 - вжити заходів</t>
  </si>
  <si>
    <t>до 16.10.2020 - повернути у попередній стан</t>
  </si>
  <si>
    <t>Шпак Р.М.</t>
  </si>
  <si>
    <t>29.09.2020 №98/2</t>
  </si>
  <si>
    <t>до 30.10.2020 - повернути у попередній стан</t>
  </si>
  <si>
    <t>ТзОВ "Компанія РЕАЛ ЕСТЕЙТ"</t>
  </si>
  <si>
    <t>29.09.2020 №98/3</t>
  </si>
  <si>
    <t>ЮД №4-2901-5860 від 27.07.2020</t>
  </si>
  <si>
    <t>вул.Кульпарківська,166</t>
  </si>
  <si>
    <t>№190 від 10.09.2020</t>
  </si>
  <si>
    <t>вул.Кульпарківська,226</t>
  </si>
  <si>
    <t>вул.Любінська,96</t>
  </si>
  <si>
    <t>вул.Симоненка,10</t>
  </si>
  <si>
    <t>вул.В.Великого,35а</t>
  </si>
  <si>
    <t>№2-13515-24 від 07.08.2020 ЛКП "Південне"</t>
  </si>
  <si>
    <t>ТОВ "Західний індустріальний союз"</t>
  </si>
  <si>
    <t>вул.Княгині Ольги, 110</t>
  </si>
  <si>
    <t>№191 від 10.09.2020</t>
  </si>
  <si>
    <t>ЗРА №4-32-28058 від 10.09.2020</t>
  </si>
  <si>
    <t>ТзОВ МЕГАТОРГСВІТ</t>
  </si>
  <si>
    <t>Суботівська,11</t>
  </si>
  <si>
    <t>№195 від 15.09.2020</t>
  </si>
  <si>
    <t>ЗРА №4-32-27254 від 04.09.2020</t>
  </si>
  <si>
    <t>вул.Чечета, 7,9а</t>
  </si>
  <si>
    <t>№193 від 15.09.2020</t>
  </si>
  <si>
    <t>07.10.2020 №106</t>
  </si>
  <si>
    <t>ЗРА №4-32-25419 від 18.08.2020</t>
  </si>
  <si>
    <t>Поливода Марія Іванівна</t>
  </si>
  <si>
    <t>Кричевського,141</t>
  </si>
  <si>
    <t>№198 від 16.09.2020</t>
  </si>
  <si>
    <t>15.10.2020 №107</t>
  </si>
  <si>
    <t>25.10.2020 повернути у попередній стан</t>
  </si>
  <si>
    <t>Рись Степан Миколайович</t>
  </si>
  <si>
    <t>15.10.2020 №107/1</t>
  </si>
  <si>
    <t>15.11.2020 вжити заходи</t>
  </si>
  <si>
    <t xml:space="preserve">звернення гр.Смалінської В.І. від 11.09.2020 №З-С-33440-24 </t>
  </si>
  <si>
    <t>Ловчанін  О.М.</t>
  </si>
  <si>
    <t>Естонська,6</t>
  </si>
  <si>
    <t>№194 від 15.09.2020</t>
  </si>
  <si>
    <t>07.10.2020 №108</t>
  </si>
  <si>
    <t>Репех  ЛЙ.</t>
  </si>
  <si>
    <t>07.10.2020 №108/1</t>
  </si>
  <si>
    <t>№1.4-24179-24 від 14.08.2020 (лист Держгеокадастр)</t>
  </si>
  <si>
    <t>05.10.2020 №109</t>
  </si>
  <si>
    <t xml:space="preserve">вул.Я.Гашека,17 </t>
  </si>
  <si>
    <t>№197 від 16.09.2020</t>
  </si>
  <si>
    <t>вул.Антонича,2</t>
  </si>
  <si>
    <t>вул.Пасічна,43</t>
  </si>
  <si>
    <t>вул.Дністровська,1а</t>
  </si>
  <si>
    <t>вул.Лисеницька,5</t>
  </si>
  <si>
    <t>№2-16121-24 від 18.09.2020</t>
  </si>
  <si>
    <t>вул.Бойківська 2</t>
  </si>
  <si>
    <t>12.11.2020 №116</t>
  </si>
  <si>
    <t>вул.Ю.Липи,16;</t>
  </si>
  <si>
    <t>№201 від 21.09.2020</t>
  </si>
  <si>
    <t>вул.Грінченка,2а</t>
  </si>
  <si>
    <t>просп.Чорновола,97</t>
  </si>
  <si>
    <t>ШРА №4-36-27579 від 07.09.2020</t>
  </si>
  <si>
    <t>перекриття мешканцями огороджувальною сіткою доріжки яка сполучала вул.Нагірну та вул.Розточчя</t>
  </si>
  <si>
    <t>№202 від 21.09.2020</t>
  </si>
  <si>
    <t>№4-2901-28878 від 17.09.2020</t>
  </si>
  <si>
    <t>Брезіцька</t>
  </si>
  <si>
    <t>вул.Тарнавського,71</t>
  </si>
  <si>
    <t>21.09.2020 №200</t>
  </si>
  <si>
    <t>09.10.2020  №120</t>
  </si>
  <si>
    <t>Зеленін</t>
  </si>
  <si>
    <t>09.10.2020  №120/1</t>
  </si>
  <si>
    <t>№4-2901-28858 від 17.09.2020</t>
  </si>
  <si>
    <t>ТзОВ "ВЕРЕЩИЦЯ"</t>
  </si>
  <si>
    <t>вул.Лазнева,3а</t>
  </si>
  <si>
    <t>24.09.2020 №210</t>
  </si>
  <si>
    <t>Урбан Зіновій Юрійович</t>
  </si>
  <si>
    <t>ЮД 17.09.2020 №4-2901-28858</t>
  </si>
  <si>
    <t>Замарстинівська,132</t>
  </si>
  <si>
    <t>Михайлів Євген Євгенович</t>
  </si>
  <si>
    <t>Б.Хмельницького,273</t>
  </si>
  <si>
    <t>УЗР  від 04.05.2020 №4-2403-12775</t>
  </si>
  <si>
    <t>ПП "Тім"</t>
  </si>
  <si>
    <t>Сахарова,45</t>
  </si>
  <si>
    <t>29.09.2020 №214</t>
  </si>
  <si>
    <t>20.10.2020 №124</t>
  </si>
  <si>
    <t>ПП “АМК”</t>
  </si>
  <si>
    <t>Героїв УПА,73</t>
  </si>
  <si>
    <t>Чайківська Оксана Михайлівна</t>
  </si>
  <si>
    <t>№2-16115-24 від 18.09.2020</t>
  </si>
  <si>
    <t>АТ "Приватбанк"</t>
  </si>
  <si>
    <t>вул.Липинського, 13б</t>
  </si>
  <si>
    <t>20.10.2020 №127</t>
  </si>
  <si>
    <t>№3-Б-31565-24 від 02.09.2020                               №4-36-32849 від 15.10.2020</t>
  </si>
  <si>
    <t>Мудрак Л.П.</t>
  </si>
  <si>
    <t>вул.Паньківського,11</t>
  </si>
  <si>
    <t>23.10.2020 №128</t>
  </si>
  <si>
    <t>№4-2703-31260 від 02.10.2020</t>
  </si>
  <si>
    <t>Злидник</t>
  </si>
  <si>
    <t>Шевченка, 270</t>
  </si>
  <si>
    <t>05.10.2020 №219</t>
  </si>
  <si>
    <t>04.11.2020 №129</t>
  </si>
  <si>
    <t>нформація - ЛИСТ УЗР 04.05.2020 №4-2403-12775</t>
  </si>
  <si>
    <t>ТзОВ "Ерідана ЛТД"</t>
  </si>
  <si>
    <t>Шевченка,321б</t>
  </si>
  <si>
    <t>05.10.2020 №220</t>
  </si>
  <si>
    <t>ТзОВ "Профіт"</t>
  </si>
  <si>
    <t>11.11.2020 №130/2</t>
  </si>
  <si>
    <t>3-П-36633-24 від 30.09.2020                 №4-31-30320 від 28.09.2020   №4-2901-29483 від 21.09.2020</t>
  </si>
  <si>
    <t>пл.Осмомисла, 3а</t>
  </si>
  <si>
    <t>громадян №3-Я-34818-006 від 21.09.2020</t>
  </si>
  <si>
    <t>Купінець б.І.</t>
  </si>
  <si>
    <t>Зелена, 253</t>
  </si>
  <si>
    <t>08.10.2020 №228</t>
  </si>
  <si>
    <t>18.11.2020 №132</t>
  </si>
  <si>
    <t>Декор - Сервіс"</t>
  </si>
  <si>
    <t>Зелена, 210, 210а</t>
  </si>
  <si>
    <t>08.10.2020 №227</t>
  </si>
  <si>
    <t>10.11.2020 №133</t>
  </si>
  <si>
    <t>№4-2901-31785 від 07.10.2020</t>
  </si>
  <si>
    <t>на вул. Академіка А. Сахарова – вул. Бойківська</t>
  </si>
  <si>
    <t>12.10.2020 №230</t>
  </si>
  <si>
    <t>ПП "Фаріон"</t>
  </si>
  <si>
    <t>вул. Остроградських,3</t>
  </si>
  <si>
    <t>12.10.2020 №231</t>
  </si>
  <si>
    <t>інформація - ЛИСТ УЗР від 04.05.2020 №4-2403-12775</t>
  </si>
  <si>
    <t>Лотос Світлана Сергіївна (4610137200:08:002:0013)</t>
  </si>
  <si>
    <t>Новознесенська,2</t>
  </si>
  <si>
    <t>15.10.2020 №236</t>
  </si>
  <si>
    <t>29.12.2020 №136/1</t>
  </si>
  <si>
    <t>ТзОВ "Галтрансопт" (4610137200:08:002:0040)</t>
  </si>
  <si>
    <t>Механічна,2</t>
  </si>
  <si>
    <t>29.12.2020 №136/2</t>
  </si>
  <si>
    <t>ТзОВ "РТ-Капітал"</t>
  </si>
  <si>
    <t>15.10.2020 №235</t>
  </si>
  <si>
    <t>11.11.2020 №137/1</t>
  </si>
  <si>
    <t>11.12.2020 вжити заходів</t>
  </si>
  <si>
    <t>ВАТ "Концерн Галнафтогаз"</t>
  </si>
  <si>
    <t>11.11.2020 №137/2</t>
  </si>
  <si>
    <t>ТзОВ Галсервіспак</t>
  </si>
  <si>
    <t>11.11.2020 №137/3</t>
  </si>
  <si>
    <t>ПП "Авто-Стар-Сервіс"</t>
  </si>
  <si>
    <t>Шевченка,317</t>
  </si>
  <si>
    <t>20.10.2020 №240</t>
  </si>
  <si>
    <t>09.11.2020 №138</t>
  </si>
  <si>
    <t>ТзОВ "АВТОТРАНС-ДІК"</t>
  </si>
  <si>
    <t>09.11.2020 №139</t>
  </si>
  <si>
    <t>ТзОВ "ФЕРОЗІТ-АЛЬФА"</t>
  </si>
  <si>
    <t>10.11.2020 №140</t>
  </si>
  <si>
    <t xml:space="preserve">до 10.12.2020 вжити заходів, до 10.12.2020 частину звільнити </t>
  </si>
  <si>
    <t>ТзОВ НВП "Геліос"</t>
  </si>
  <si>
    <t>10.11.2020 №140/1</t>
  </si>
  <si>
    <t>ТзОВ "Вітал-Х"</t>
  </si>
  <si>
    <t>09.11.2020 №142</t>
  </si>
  <si>
    <t>ТзОВ "Бетком"</t>
  </si>
  <si>
    <t>Зелена,253а</t>
  </si>
  <si>
    <t>№241 від 23.10.2020</t>
  </si>
  <si>
    <t>16.11.2020 №141/1</t>
  </si>
  <si>
    <t>16.12.2020 вжити заходів</t>
  </si>
  <si>
    <t>ФОП Хім'як Р.В.</t>
  </si>
  <si>
    <t>Зелена,253</t>
  </si>
  <si>
    <t>11.11.2020 №141/2</t>
  </si>
  <si>
    <t>ТзОВ ВП "Львівспецбуд", ТзОВ "Байки"</t>
  </si>
  <si>
    <t>Зелена,269а</t>
  </si>
  <si>
    <t>16.11.2020 №141/3</t>
  </si>
  <si>
    <t>КВП "Енергомонтаж"</t>
  </si>
  <si>
    <t>11.11.2020 №141/4</t>
  </si>
  <si>
    <t>Чижук А.Ф.</t>
  </si>
  <si>
    <t>Зелена,253б</t>
  </si>
  <si>
    <t>11.11.2020 №141/5</t>
  </si>
  <si>
    <t>ГБК Сихів-Люкс</t>
  </si>
  <si>
    <t>Зелена,264а</t>
  </si>
  <si>
    <t>23.10.2020 №242</t>
  </si>
  <si>
    <t>11.11.2020 №143/1</t>
  </si>
  <si>
    <t>Кушинський</t>
  </si>
  <si>
    <t>11.11.2020 №143/2</t>
  </si>
  <si>
    <t>скарга Найди Ірени Андріївни від 29.09.2020 №3-Н-3638824</t>
  </si>
  <si>
    <t xml:space="preserve">Єфімов Юрій Михайлович, Бражнюк Наталія Петрівна </t>
  </si>
  <si>
    <t>СК "Алмаз-1" ур. Голоско</t>
  </si>
  <si>
    <t>№248 від 27.10.2020</t>
  </si>
  <si>
    <t>12.11.2020 №144, №144/1</t>
  </si>
  <si>
    <t>12.12.2020 стосовно 0,0395 сервітут</t>
  </si>
  <si>
    <t>припинити будь-які дії щодо використання ділянки</t>
  </si>
  <si>
    <t>ТзОВ “Стемако-Україна“</t>
  </si>
  <si>
    <t>Городницька,47</t>
  </si>
  <si>
    <t>№247 від 27.10.2020</t>
  </si>
  <si>
    <t>10.11.2020 №145</t>
  </si>
  <si>
    <t>ФОП Данилюк Ю.Д.</t>
  </si>
  <si>
    <t>Старознесенська,42а</t>
  </si>
  <si>
    <t>10.11.2020 №145/1</t>
  </si>
  <si>
    <t>№3-С-40344-24 від 16.10.2020</t>
  </si>
  <si>
    <t>ОСББ "Добрі сусіди"</t>
  </si>
  <si>
    <t>провулок Скнилівський 8-й будинок 6</t>
  </si>
  <si>
    <t>30.12.2020 №149</t>
  </si>
  <si>
    <t>УЗР №4-2403-33044 від 16.10.2020</t>
  </si>
  <si>
    <t>не встановлено користувача</t>
  </si>
  <si>
    <t>вул.Тракт Глинянський, 40-б</t>
  </si>
  <si>
    <t>№254 від 02.11.2020</t>
  </si>
  <si>
    <t xml:space="preserve">- </t>
  </si>
  <si>
    <t>№ 3-Г-36066-006 від 28.09.2020 Герегей Арсентій Володимирович</t>
  </si>
  <si>
    <t>Ізьо Т.</t>
  </si>
  <si>
    <t>вул.Ольжича, 11</t>
  </si>
  <si>
    <t>№252 від 02.11.2020</t>
  </si>
  <si>
    <t>№1.4-24646-24 від 19.08.2020 (лист Держгеокадастр) + 1.4-32597-24 від 27.10.2020</t>
  </si>
  <si>
    <t xml:space="preserve">Гнип Олег </t>
  </si>
  <si>
    <t>Личаківська,39а</t>
  </si>
  <si>
    <t>№253 від 02.11.2020</t>
  </si>
  <si>
    <t>26.11.2020 №152</t>
  </si>
  <si>
    <t>до 26.12.2020 вжити заходів</t>
  </si>
  <si>
    <t>Гулюк Оксана, Барна Руслан</t>
  </si>
  <si>
    <t>Парфановичів,2а кв.3</t>
  </si>
  <si>
    <t>звернення мешканців від 26.10.2020 №4-33-34023  + звернення мешканців 3-С-41330-33 від 21.10.2020</t>
  </si>
  <si>
    <t>мешканці буд №99,101,103 по вул.К.Левицького буд. №41,43,45,47 по вул.І.Мечникова</t>
  </si>
  <si>
    <t>Мечникова,39а Мечникова,39б</t>
  </si>
  <si>
    <t>№255 від 02.11.2020</t>
  </si>
  <si>
    <t>№1.4-32600-006 від 27.10.2020</t>
  </si>
  <si>
    <t>Андрусяк Л.І.</t>
  </si>
  <si>
    <t>Хлібна,1</t>
  </si>
  <si>
    <t>№264 від 05.11.2020</t>
  </si>
  <si>
    <t>ЮД №4-2302-30891 від 01.10.2020</t>
  </si>
  <si>
    <t>Кеньо М.М.</t>
  </si>
  <si>
    <t>В.Великого,26</t>
  </si>
  <si>
    <t>№263 від 05.11.2020</t>
  </si>
  <si>
    <t>18.11.2020 №155</t>
  </si>
  <si>
    <t>10.11.2020 №266</t>
  </si>
  <si>
    <t>25.11.2020 №156/3</t>
  </si>
  <si>
    <t xml:space="preserve">ТОВ ПЕРІ Україна  </t>
  </si>
  <si>
    <t>25.11.2020 №156/1</t>
  </si>
  <si>
    <t xml:space="preserve"> ПП «Торговий дім «Галпідшипник»   </t>
  </si>
  <si>
    <t xml:space="preserve">        ПП «Галзв’язок»</t>
  </si>
  <si>
    <t>25.11.2020 №156/2</t>
  </si>
  <si>
    <t>Інформація ГУ ДПС у Львівській області від 22.10.2020 №1.8-31818-24</t>
  </si>
  <si>
    <t>ПП "Спецсистемсервіс", ОСББ "Боднарська14а"</t>
  </si>
  <si>
    <t>Боднарська,14-16</t>
  </si>
  <si>
    <t>12.11.2020 №267</t>
  </si>
  <si>
    <t>18.11.2020 №157/1</t>
  </si>
  <si>
    <t>ПРАТ Львівобленерго</t>
  </si>
  <si>
    <t>18.11.2020 №157/2</t>
  </si>
  <si>
    <t>Терлецька Олена Модест.</t>
  </si>
  <si>
    <t>18.11.2020 №157/3</t>
  </si>
  <si>
    <t>ТзОВ“Лаертія”</t>
  </si>
  <si>
    <t>Персенківка,19</t>
  </si>
  <si>
    <t>20.11.2020 №158/1</t>
  </si>
  <si>
    <t>ТзОВ ‟ГАБЕН УКРАЇНА”</t>
  </si>
  <si>
    <t>20.11.2020 №158/3</t>
  </si>
  <si>
    <t>ТзОВ ‟Тантал”</t>
  </si>
  <si>
    <t>20.11.2020 №158/2</t>
  </si>
  <si>
    <t>ДАБК №4-0006-36337 від 12.11.2020</t>
  </si>
  <si>
    <t>ТзОВ "Західавіабуд" вул.Ратича, 4</t>
  </si>
  <si>
    <t>вул.Ратича, 4</t>
  </si>
  <si>
    <t>17.11.2020 №274</t>
  </si>
  <si>
    <t>04.12.2020 №159</t>
  </si>
  <si>
    <t>Поліція №1.7-33770-001 від 05.11.2020</t>
  </si>
  <si>
    <t>ПП Леохард вул.Чорновола, 43а</t>
  </si>
  <si>
    <t>вул.Чорновола,43а</t>
  </si>
  <si>
    <t>17.11.2020 №275</t>
  </si>
  <si>
    <t>27.11.2020 №160</t>
  </si>
  <si>
    <t>ЮД №4-2901-36322 від 12.11.2020</t>
  </si>
  <si>
    <t>Товарницька Л., Товарницький Б. М., Джафар Т. Б.</t>
  </si>
  <si>
    <t>вул.Заводська, 16</t>
  </si>
  <si>
    <t>19.11.2020 №282</t>
  </si>
  <si>
    <t>24.11.2020 №161</t>
  </si>
  <si>
    <t>звернення гр.О.Тимчишин від 01.10.2020 №1.3-29707-006</t>
  </si>
  <si>
    <t>ОСББ ‟А.Лінкольна №29”</t>
  </si>
  <si>
    <t>Лінкольна, 29 Господарська,38,40</t>
  </si>
  <si>
    <t>19.11.2020 №281</t>
  </si>
  <si>
    <t>26.11.2020 №162/1</t>
  </si>
  <si>
    <t>Попів В.І., Попів М.І.</t>
  </si>
  <si>
    <t>26.11.2020 №162/3</t>
  </si>
  <si>
    <t>Гудкова С. І.</t>
  </si>
  <si>
    <t>26.11.2020 №162/2</t>
  </si>
  <si>
    <t>Держгеокадастр №І-614/0-1124/6-20 від 26.10.2020</t>
  </si>
  <si>
    <t>Кириченко Н. вул.Вільхова, 21</t>
  </si>
  <si>
    <t>вул.Вільхова, 21</t>
  </si>
  <si>
    <t>24.11.2020 №275</t>
  </si>
  <si>
    <t>17.12.2020 №163</t>
  </si>
  <si>
    <t>№4-32-29964 від 24.09.2020</t>
  </si>
  <si>
    <t>вул.Параджанова,</t>
  </si>
  <si>
    <t>24.11.2020 №283</t>
  </si>
  <si>
    <t>Доручення міського голови від 13.11.2020 №4-2401-443)</t>
  </si>
  <si>
    <t>Пісний П. М.</t>
  </si>
  <si>
    <t>вул. Прилбицькій</t>
  </si>
  <si>
    <t>26.11.2020 №287</t>
  </si>
  <si>
    <t>30.11.2020 №165/1</t>
  </si>
  <si>
    <t>Швед Д. В.</t>
  </si>
  <si>
    <t>30.11.2020 №158/2</t>
  </si>
  <si>
    <t>Рудницька О. В.</t>
  </si>
  <si>
    <t>30.11.2020 №158/3</t>
  </si>
  <si>
    <t>Вербицький С. В.</t>
  </si>
  <si>
    <t>30.11.2020 №158/4</t>
  </si>
  <si>
    <t>Луцик Л. Ю.</t>
  </si>
  <si>
    <t>30.11.2020 №158/5</t>
  </si>
  <si>
    <t>Маляр О. Ю.</t>
  </si>
  <si>
    <t>30.11.2020 №158/6</t>
  </si>
  <si>
    <t>Харабара О. В.</t>
  </si>
  <si>
    <t>30.11.2020 №158/7</t>
  </si>
  <si>
    <t>№3-Ф-48641-38 від 26.11.2020</t>
  </si>
  <si>
    <t>Енергоресурс-інвест, Енергоресурс - монтаж, Захист - пром, Проммонтаж СУ 529, ПМК 586, Вовк С.В.</t>
  </si>
  <si>
    <t>вул.Богданівська, 42</t>
  </si>
  <si>
    <t>02.12.2020 №166</t>
  </si>
  <si>
    <t>№3-Г-42410-001 від 26.10.2020</t>
  </si>
  <si>
    <t>ОСББ "Дорога Кривчицька 8а"</t>
  </si>
  <si>
    <t>вул.Дорога Кривчицька,6</t>
  </si>
  <si>
    <t>29.12.2020 №167</t>
  </si>
  <si>
    <t>№2-19723-24 від 16.11.2020</t>
  </si>
  <si>
    <t>Хутка О.В.</t>
  </si>
  <si>
    <t>вул.Замкова, 17</t>
  </si>
  <si>
    <t>01.12.2020 №291</t>
  </si>
  <si>
    <t>18.12.2020 №168/1</t>
  </si>
  <si>
    <t>до 18.01.2021 звільнити</t>
  </si>
  <si>
    <t>Шаянський О.Ю.</t>
  </si>
  <si>
    <t>18.12.2020 №168/2</t>
  </si>
  <si>
    <t>№3-С-39394-Ф-38 від 12.10.2020</t>
  </si>
  <si>
    <t>Прохорова</t>
  </si>
  <si>
    <t>Кравченко, 17</t>
  </si>
  <si>
    <t>03.12.2020 №293</t>
  </si>
  <si>
    <t>11.12.2020 №169</t>
  </si>
  <si>
    <t>№4-2403-32060 від 09.10.2020</t>
  </si>
  <si>
    <t>ТзОВ ‟Львівська фабрика скла, кераміки та скульптури”</t>
  </si>
  <si>
    <t>вул.Мучна,32</t>
  </si>
  <si>
    <t>08.12.2020 №295</t>
  </si>
  <si>
    <t>21.12.2020 №170/1</t>
  </si>
  <si>
    <t>ТзОВ “Західенергомонтаж”</t>
  </si>
  <si>
    <t>21.12.2020 №170/2</t>
  </si>
  <si>
    <t>ПрАТ “Львівська обласна торгово-виробнича компанія”</t>
  </si>
  <si>
    <t>21.12.2020 №170/3</t>
  </si>
  <si>
    <t>Мудьо В. Ф.</t>
  </si>
  <si>
    <t>21.12.2020 №170/4</t>
  </si>
  <si>
    <t xml:space="preserve">№1.4-36531-24
01.12.2020 </t>
  </si>
  <si>
    <t>Центр дитячої творчості</t>
  </si>
  <si>
    <t>вул.Вахнянина,29</t>
  </si>
  <si>
    <t>08.12.2020 №296</t>
  </si>
  <si>
    <t>ЛИСТ УЗР 04.05.2020 №4-2403-12775</t>
  </si>
  <si>
    <t>ТзОВ "Ярмарок" (ринок "Левандівський")</t>
  </si>
  <si>
    <t>Широка,65а</t>
  </si>
  <si>
    <t>18.12.2020 №172</t>
  </si>
  <si>
    <t>ТзОВ "Віл"</t>
  </si>
  <si>
    <t>Є.Патона-Ряшівська</t>
  </si>
  <si>
    <t>10.12.2020 №298</t>
  </si>
  <si>
    <t>18.12.2020 №173/1</t>
  </si>
  <si>
    <t>АТ "Концерн Галнафтогаз"</t>
  </si>
  <si>
    <t>Ряшівська,6</t>
  </si>
  <si>
    <t>18.12.2020 №173/2</t>
  </si>
  <si>
    <t>Горчинська Л.С.</t>
  </si>
  <si>
    <t>Патона,9а</t>
  </si>
  <si>
    <t>18.12.2020 №173/3</t>
  </si>
  <si>
    <t>лист УЗР від 04.05.2020 №4-2403-12775</t>
  </si>
  <si>
    <t>Ханик А.Я., Ханик А.А., ТзОВ "Промислово-комерційне підприємство ‟ЕЛЕРОН”</t>
  </si>
  <si>
    <t>вул.Підмурна (навпроти будинку №5)</t>
  </si>
  <si>
    <t>15.12.2020 №300</t>
  </si>
  <si>
    <t>11.01.2021 №174/1, №174/2, №174/3</t>
  </si>
  <si>
    <t>Щьоголев О. О.</t>
  </si>
  <si>
    <t>вул.Городоцька,44</t>
  </si>
  <si>
    <t>15.12.2020 №301</t>
  </si>
  <si>
    <t>22.12.2020 №175/1</t>
  </si>
  <si>
    <t>НВ ТзОВ ‟Техномашприлад”</t>
  </si>
  <si>
    <t>22.12.2020 №175/2</t>
  </si>
  <si>
    <t>ТзОВ ‟КАРТ-БЛАНШ”</t>
  </si>
  <si>
    <t>22.12.2020 №175/3</t>
  </si>
  <si>
    <t>Доручення міського голови від 21.10.2020 №4-2101-399</t>
  </si>
  <si>
    <t>Хомин Оксана Віталіївна, Кубан Ольга Василівна</t>
  </si>
  <si>
    <t>вул.Виговського-Любінська</t>
  </si>
  <si>
    <t>17.12.2020 №308</t>
  </si>
  <si>
    <t>№ 4-0006-39914 від 10.12.2020</t>
  </si>
  <si>
    <t xml:space="preserve">Харківська,9 </t>
  </si>
  <si>
    <t>Гяряча лінія міста, Калиновський Юрій Анатолійович</t>
  </si>
  <si>
    <t>Малоголосківська (біля №30)</t>
  </si>
  <si>
    <t>№4-32-41367 від 18.12.2020</t>
  </si>
  <si>
    <t>Сіромський І.Б.</t>
  </si>
  <si>
    <t>Ангарна, 4</t>
  </si>
  <si>
    <t>22.12.2020 №312</t>
  </si>
  <si>
    <t>Левін А.І.</t>
  </si>
  <si>
    <t>Лукачук Л.В.</t>
  </si>
  <si>
    <t>Корєнєва І.К.</t>
  </si>
  <si>
    <t>Городоцька,87/89</t>
  </si>
  <si>
    <t>22.12.2020 №311</t>
  </si>
  <si>
    <t>30.12.2020 №179/1</t>
  </si>
  <si>
    <t>до 29.01.2021 вжити заходів</t>
  </si>
  <si>
    <t>Адамські</t>
  </si>
  <si>
    <t>Сєчєнева,75</t>
  </si>
  <si>
    <t>30.12.2020 №179/2 і 3</t>
  </si>
  <si>
    <t>ПАТ Львівобленерго</t>
  </si>
  <si>
    <t>30.12.2020 №179/4</t>
  </si>
  <si>
    <t>О.Заліско на гарячу лінію міста 15-80 від 15.12.2020 №117304</t>
  </si>
  <si>
    <t>Кузьма Ірина Олексіївна</t>
  </si>
  <si>
    <t>Лукасевича</t>
  </si>
  <si>
    <t>28.12.2020 №314</t>
  </si>
  <si>
    <t>31.12.2020 №181/1</t>
  </si>
  <si>
    <t>до 01.02.2021 звільнити</t>
  </si>
  <si>
    <t>Худяк О. М.</t>
  </si>
  <si>
    <t>31.12.2020 №181/2</t>
  </si>
  <si>
    <t>до 01.02.2021 вжити заходів</t>
  </si>
  <si>
    <t>Землекористувач</t>
  </si>
  <si>
    <t>Всього обстежено, га:</t>
  </si>
  <si>
    <t>22.12.2020 №310</t>
  </si>
  <si>
    <t>22.12.2020 №309</t>
  </si>
  <si>
    <t>01.12.2020 №290</t>
  </si>
  <si>
    <t>07.10.2020 №221</t>
  </si>
  <si>
    <t>01.10.2020 №218</t>
  </si>
  <si>
    <t>01.10.2020 №217</t>
  </si>
  <si>
    <t>21.09.2020 №199</t>
  </si>
  <si>
    <t>мешканцями квартири №24 будинку №6 по вул.Рубчака</t>
  </si>
  <si>
    <t>16.09.2020 №196</t>
  </si>
  <si>
    <t>03.09.2020 №185</t>
  </si>
  <si>
    <t>07.09.2020 №188</t>
  </si>
  <si>
    <t>03.09.2020 №186</t>
  </si>
  <si>
    <t>06.07.2020 №113</t>
  </si>
  <si>
    <t>30.06.2020 №110</t>
  </si>
  <si>
    <t>30.06.2020 №109</t>
  </si>
  <si>
    <t>24.06.2020 №105</t>
  </si>
  <si>
    <t>22.06.2020 №104</t>
  </si>
  <si>
    <t>22.06.2020 №102</t>
  </si>
  <si>
    <t>17.06.2020 №97</t>
  </si>
  <si>
    <t>11.06.2020 №96</t>
  </si>
  <si>
    <t>15.06.2020 №93</t>
  </si>
  <si>
    <t>11.06.2020 №92</t>
  </si>
  <si>
    <t>09.06.2020 №90</t>
  </si>
  <si>
    <t>09.06.2020 №91</t>
  </si>
  <si>
    <t>02.06.2020 №87</t>
  </si>
  <si>
    <t>04.06.2020 №89</t>
  </si>
  <si>
    <t>02.06.2020 №86</t>
  </si>
  <si>
    <t>26.05.2020 №79</t>
  </si>
  <si>
    <t>26.05.2020 №82</t>
  </si>
  <si>
    <t>26.05.2020 №81</t>
  </si>
  <si>
    <t>21.05.2020 №77</t>
  </si>
  <si>
    <t>14.05.2020 №75</t>
  </si>
  <si>
    <t>14.05.2020 №76</t>
  </si>
  <si>
    <t>28.04.2020 №59</t>
  </si>
  <si>
    <t>об'єкт не виявлено</t>
  </si>
  <si>
    <t>ТзОВ «Перлина Льова-1»</t>
  </si>
  <si>
    <t>Волков Ігор Михайлович</t>
  </si>
  <si>
    <t>Сорока Ірина Ярославівна</t>
  </si>
  <si>
    <t>ОСББ Айстра</t>
  </si>
  <si>
    <t>26.11.2020 №288</t>
  </si>
  <si>
    <t>самовільно зайнято, га</t>
  </si>
  <si>
    <t>використання без правовстановлюючих документів, га</t>
  </si>
  <si>
    <t>ЖБК №37</t>
  </si>
  <si>
    <t>Стецишин   Тетяна Олександрівна</t>
  </si>
  <si>
    <t xml:space="preserve"> 30.03.2020   - 0068 га, 0,0009 га </t>
  </si>
  <si>
    <t xml:space="preserve"> 30.03.2020 -  0,0191 га, 0,0405  га</t>
  </si>
  <si>
    <t>10.04.2020 - 0,0178 га</t>
  </si>
  <si>
    <t>10.04.2020 -   0,0513 га</t>
  </si>
  <si>
    <t>22.04.2020   - 0,0067 га</t>
  </si>
  <si>
    <t>22.04.2020 - 0,0080 га</t>
  </si>
  <si>
    <t>07.05.2020 №17</t>
  </si>
  <si>
    <t xml:space="preserve"> 07.06.2020  - 0,0502 га </t>
  </si>
  <si>
    <t>19.06.2020 -   0,0479 га</t>
  </si>
  <si>
    <t>19.06.2020  - 0,0219 га</t>
  </si>
  <si>
    <t>19.06.2020 -  0,0265 га</t>
  </si>
  <si>
    <t>до 15.05.2020  вжити заходів - 0,0068 га</t>
  </si>
  <si>
    <t>або до 15.05.2020 звільнити  - 0,0068 га</t>
  </si>
  <si>
    <t>до 27.04.2020 - 0,0140 га</t>
  </si>
  <si>
    <t xml:space="preserve">14.05.2020 - 0,0280 га  та  0,0318 га </t>
  </si>
  <si>
    <t>14.05.2020 - 0,0137 га</t>
  </si>
  <si>
    <t xml:space="preserve"> 27.05.2020 - 0,0196 га</t>
  </si>
  <si>
    <t>27.05.2020 - 0,0041 га</t>
  </si>
  <si>
    <t xml:space="preserve">25.06.2020  - 0,3618 га, 0,2489 га </t>
  </si>
  <si>
    <t>14.06.2020 - 0,6535 га</t>
  </si>
  <si>
    <t>вул. Зелена,149</t>
  </si>
  <si>
    <t>ТзДВ "Львівський завод фрезерних верстатів"</t>
  </si>
  <si>
    <t>14.05.2020 №19/1</t>
  </si>
  <si>
    <t>14.06.2020 - 0,0262 га</t>
  </si>
  <si>
    <t>ТзОВ "Агропромкомплект"</t>
  </si>
  <si>
    <t>14.05.2020 №19/3</t>
  </si>
  <si>
    <t>14.06.2020 - 0,8475 га</t>
  </si>
  <si>
    <t>14.06.2020 - 0,5040 га</t>
  </si>
  <si>
    <t>14.06.2020 - 0,0309 га</t>
  </si>
  <si>
    <t>01.07.2020 - 0,3752 га</t>
  </si>
  <si>
    <t>або 01.07.2020 - 0,3752 га</t>
  </si>
  <si>
    <t>15.06.2020 - 0,0764 га</t>
  </si>
  <si>
    <t>25.06.2020 - 0,0432 га</t>
  </si>
  <si>
    <t>05.06.2020 №24</t>
  </si>
  <si>
    <t>05.06.2020 №25</t>
  </si>
  <si>
    <t xml:space="preserve">15.07.2020 - 1,3198 га, 0,0594 га </t>
  </si>
  <si>
    <t>або до 15.07.2020 звільнити  0,0594 га</t>
  </si>
  <si>
    <t>01.07.2020 - 1,2379 га, 0,1346 га</t>
  </si>
  <si>
    <t>або до  01.07.2020 звільнити 0,1346  га</t>
  </si>
  <si>
    <t>01.07.2020 - 0,1794 га</t>
  </si>
  <si>
    <t>29.06.2020 - 0,0079 га</t>
  </si>
  <si>
    <t>22.07.2020 - 0,0500 га,  0,0340 га,  0,0030 га</t>
  </si>
  <si>
    <t>18.07.2020 0,0128 га</t>
  </si>
  <si>
    <t>18.07.2020 - 1,3240 га</t>
  </si>
  <si>
    <t xml:space="preserve">20.06.2020 - 0,0110 га </t>
  </si>
  <si>
    <t>25.07.2020 - 0,2494</t>
  </si>
  <si>
    <t>25.07.2020 -2,0894</t>
  </si>
  <si>
    <t xml:space="preserve">22.07.2020 - 0,2902 га </t>
  </si>
  <si>
    <t xml:space="preserve">30.07.2020 - 0,0171 га </t>
  </si>
  <si>
    <t xml:space="preserve">30.07.2020 - 0,0393 га </t>
  </si>
  <si>
    <t>30.07.2020 - 0,0760 га</t>
  </si>
  <si>
    <t xml:space="preserve">30.07.2020 - 0,1119 га </t>
  </si>
  <si>
    <t>30.06.2020 №40</t>
  </si>
  <si>
    <t>30.07.2020 - 0,0765 га</t>
  </si>
  <si>
    <t xml:space="preserve">06.08.2020 - 4,0205 га </t>
  </si>
  <si>
    <t xml:space="preserve">14.05.2020 №19 </t>
  </si>
  <si>
    <t>03.08.2020 - 1,0120 га, 0,0512 га</t>
  </si>
  <si>
    <t>або звільнити до 03.08.2020  0,0512 га</t>
  </si>
  <si>
    <t xml:space="preserve">15.08.2020 - 0,1652 га </t>
  </si>
  <si>
    <t>17.08.2020 - 0,0564 га</t>
  </si>
  <si>
    <t>17.08.2020 - 0,0171 га</t>
  </si>
  <si>
    <t>29.08.2020 - 1,7285 га</t>
  </si>
  <si>
    <t>29.08.2020 - 0,2993 га</t>
  </si>
  <si>
    <t xml:space="preserve">28.08.2020 - 0,0330 га </t>
  </si>
  <si>
    <t xml:space="preserve">23.08.2020 - 0,1733 га </t>
  </si>
  <si>
    <t xml:space="preserve">24.08.2020 - 0,1733 га </t>
  </si>
  <si>
    <t>27.11.2020 - 0,0145 га</t>
  </si>
  <si>
    <t>до 10.11.2020 - 0,0152 га</t>
  </si>
  <si>
    <t xml:space="preserve"> 20.11.2020 - 0,1425 га</t>
  </si>
  <si>
    <t>16.11.2020 - 0,0121 га</t>
  </si>
  <si>
    <t xml:space="preserve"> 10.11.2020 - 0,0020 га</t>
  </si>
  <si>
    <t xml:space="preserve"> 04.12.2020 - 0,0395 га</t>
  </si>
  <si>
    <t xml:space="preserve"> 20.11.2020 -  0,0104 га </t>
  </si>
  <si>
    <t xml:space="preserve"> 11.12.2020 - 0,7041 га</t>
  </si>
  <si>
    <t xml:space="preserve"> 11.12.2020 - 0,3910 га </t>
  </si>
  <si>
    <t>до 30.11.2020 - 0,8051 га</t>
  </si>
  <si>
    <t xml:space="preserve"> 20.11.2020 - 0,2835 га</t>
  </si>
  <si>
    <t>24.01.2021 -  0,1603 га</t>
  </si>
  <si>
    <t>24.01.2021 -  0,2645 га</t>
  </si>
  <si>
    <t xml:space="preserve">11.12.2020 - 0,1110 га </t>
  </si>
  <si>
    <t xml:space="preserve">11.12.2020 - 7,6501 га </t>
  </si>
  <si>
    <t xml:space="preserve">11.12.2020 - 1,4967 га </t>
  </si>
  <si>
    <t>до 10.12.2020 -  0,3717 га</t>
  </si>
  <si>
    <t>до 10.12.2020 -  0,3311 га</t>
  </si>
  <si>
    <t>01.03.2021 -  0,0921 га</t>
  </si>
  <si>
    <t>до 10.12.2020 - 0,0052 га</t>
  </si>
  <si>
    <t>30.12.2020 - 0,1003 га</t>
  </si>
  <si>
    <t xml:space="preserve"> 05.01.2021 - 0,0017 га</t>
  </si>
  <si>
    <t>25.12.2020 - 0,3543 га</t>
  </si>
  <si>
    <t xml:space="preserve"> 20.12.2020 - 0,4995 га</t>
  </si>
  <si>
    <t xml:space="preserve">21.12.2020 - 0,2027 га </t>
  </si>
  <si>
    <t>21.12.2020 - 4,8686 га</t>
  </si>
  <si>
    <t>25.12.2020 - 0,0439 га</t>
  </si>
  <si>
    <t>25.12.2020 - 0,0710 га</t>
  </si>
  <si>
    <t xml:space="preserve"> 20.01.2020 - 0,0386 га</t>
  </si>
  <si>
    <t>30.12.2020 - 0,0050 га</t>
  </si>
  <si>
    <t>30.12.2020 - 0,0070 га</t>
  </si>
  <si>
    <t>30.12.2020 - 0,0192 га</t>
  </si>
  <si>
    <t>30.12.2020 - 0,0140 га</t>
  </si>
  <si>
    <t>30.12.2020 - 0,0051 га</t>
  </si>
  <si>
    <t>30.12.2020 - 0,0024 га</t>
  </si>
  <si>
    <t>30.12.2020 - 0,0289 га</t>
  </si>
  <si>
    <t>11.01.2021 - 0,0458 га</t>
  </si>
  <si>
    <t>21.01.2021 - 2,5426 га</t>
  </si>
  <si>
    <t xml:space="preserve"> 21.01.2021 - 0,6435 га</t>
  </si>
  <si>
    <t>21.01.2021 - 0,0719 га</t>
  </si>
  <si>
    <t xml:space="preserve">21.01.2021 - 0,0368 га </t>
  </si>
  <si>
    <t>22.01.2021 -0,0745  га</t>
  </si>
  <si>
    <t>22.01.2021 - 0,0249 га</t>
  </si>
  <si>
    <t xml:space="preserve">22.01.2021 - 0,1124 га </t>
  </si>
  <si>
    <t>21.01.2021 - 0,4104 га</t>
  </si>
  <si>
    <t>18.12.2020 - 0,1255 га</t>
  </si>
  <si>
    <t>18.12.2020 -0,0106 га</t>
  </si>
  <si>
    <t>18.12.2020 - 0,1374 га</t>
  </si>
  <si>
    <t>25.12.2020 - 0,4450 га</t>
  </si>
  <si>
    <t>25.12.2020 - 0,0474</t>
  </si>
  <si>
    <t xml:space="preserve"> ППФ  «Фаворит АМ»   </t>
  </si>
  <si>
    <t>25.11.2020 №156</t>
  </si>
  <si>
    <t>25.12.2020 - 0,1598 га</t>
  </si>
  <si>
    <t>30.07.2020 - 0,0064 га, 0,0187 га</t>
  </si>
  <si>
    <t>10.08.2020 - 0,1221 га</t>
  </si>
  <si>
    <t>17.08.2020 - 0,0093 га</t>
  </si>
  <si>
    <t>03.10.2020 - 0,0605 га</t>
  </si>
  <si>
    <t>03.10.2020 - 0,5181 га</t>
  </si>
  <si>
    <t>03.10.2020 - 0,0978 га</t>
  </si>
  <si>
    <t>30.10.2020- 0,8525 га</t>
  </si>
  <si>
    <t>30.10.2020 -1,6020 га</t>
  </si>
  <si>
    <t>30.10.2020 - 0,2424 га</t>
  </si>
  <si>
    <t>08.10.2020- 0,0410 га</t>
  </si>
  <si>
    <t>08.10.2020 - 0,0390 га</t>
  </si>
  <si>
    <t xml:space="preserve">01.12.2020 - 0,1483 га </t>
  </si>
  <si>
    <t>20.11.2020 - 0,2917 га</t>
  </si>
  <si>
    <t>20.10.2020 №125</t>
  </si>
  <si>
    <t>20.10.2020 №126</t>
  </si>
  <si>
    <t>20.11.2020 - 0,2954 га</t>
  </si>
  <si>
    <t>20.11.2020 - 0,1418 га</t>
  </si>
  <si>
    <t>10.12.2020 - 0,2438 га</t>
  </si>
  <si>
    <t>18.09.2020 - 0,0446 га</t>
  </si>
  <si>
    <t>18.09.2020 - 0,0024 га</t>
  </si>
  <si>
    <t>10.09.2020 - 0,2960 га</t>
  </si>
  <si>
    <t>30.10.2020 - 0,0873 га</t>
  </si>
  <si>
    <t>18.07.2020 - 0,0320 га</t>
  </si>
  <si>
    <t>19.07.2020 - 0,1979 га</t>
  </si>
  <si>
    <t>19.07.2020 -0,0975 га</t>
  </si>
  <si>
    <t>19.07.2020 - 0,2400 га</t>
  </si>
  <si>
    <t>09.08.2020 - 1,1372 га, 0,2863 га</t>
  </si>
  <si>
    <t>09.08.2020 - 0,2863 га</t>
  </si>
  <si>
    <t>0,0436 га</t>
  </si>
  <si>
    <t>29.07.2020 №51</t>
  </si>
  <si>
    <t>29.08.2020 - 0,0436 га</t>
  </si>
  <si>
    <t>30.08.2020 - 0,5734 га</t>
  </si>
  <si>
    <t>30.08.2020 0,0510 га</t>
  </si>
  <si>
    <t xml:space="preserve"> 08.10.2020 -0,0730 га</t>
  </si>
  <si>
    <t xml:space="preserve"> 25.09.2020 - 0,2240 га</t>
  </si>
  <si>
    <t>10.09.2020 - 0,0634 га</t>
  </si>
  <si>
    <t>11.10.2020 - 0,7346 га</t>
  </si>
  <si>
    <t>11.10.2020 - 2,9837 га</t>
  </si>
  <si>
    <t xml:space="preserve">Бузкова,13 </t>
  </si>
  <si>
    <t xml:space="preserve">11.10.2020 - 0,8404 га </t>
  </si>
  <si>
    <t>25.11.2020 - 0,0008 га</t>
  </si>
  <si>
    <t>30.10.2020 - 0,7470 га</t>
  </si>
  <si>
    <t>30.10.2020 - 0,1513 га</t>
  </si>
  <si>
    <t>15.01.2020 - 0,4042 га</t>
  </si>
  <si>
    <t xml:space="preserve">18.01.2020 - 0,2731 га </t>
  </si>
  <si>
    <t>18.01.2020 - 0,0528 га</t>
  </si>
  <si>
    <t>18.01.2021 - 0,0318 га</t>
  </si>
  <si>
    <t>до 20.01.2020  - 0,3290 га</t>
  </si>
  <si>
    <t>ФОП Рудницький В.Й., ТзОВ "Лев", ТзОВ ‟Ґрін Ґарден”, ТзОВ ‟Холод-Пласт”</t>
  </si>
  <si>
    <t>09.06.2020 №33/3</t>
  </si>
  <si>
    <t>09.06.2020 №33/1</t>
  </si>
  <si>
    <t>09.06.2020 №33/2</t>
  </si>
  <si>
    <t>09.06.2020 №33/4</t>
  </si>
  <si>
    <t>15.06.2020 №26/3</t>
  </si>
  <si>
    <t>15.06.2020 №26/2</t>
  </si>
  <si>
    <t>15.06.2020 №26/1</t>
  </si>
  <si>
    <t>Здійснення самоврядного контролю за використанням та охороною земель на території м.Львова за 2020 рік</t>
  </si>
  <si>
    <t>Вжити заходів щодо оформлення земельної ділянки  термін, площа)</t>
  </si>
  <si>
    <t>Звільнити (повернути у попередній стан   термін, площа)</t>
  </si>
  <si>
    <t>гр.Дмитрієвій Л. М., Дмитрієву П. М., Дмитрієву С. М., Думичу Й. І., Думичу М. І., Дмитрієвій В. Е., Дмитрієвій  А. С.</t>
  </si>
  <si>
    <t xml:space="preserve">гр. Сенаторська С.І. </t>
  </si>
  <si>
    <t>Джурик М.О.</t>
  </si>
  <si>
    <t>Павличак Оксана Миколаївна</t>
  </si>
  <si>
    <t>ПП "МБ Система"</t>
  </si>
  <si>
    <t xml:space="preserve">Мартинюк Марія Іванівна, Дущинський Зіновій Кирилович </t>
  </si>
  <si>
    <t xml:space="preserve">Буньо Олександра Володимирівна </t>
  </si>
  <si>
    <t>31.12.2020 - 0,2884 га</t>
  </si>
  <si>
    <t>18.01.2021 - 0,0189 га</t>
  </si>
  <si>
    <t>19.01.2021 №180/1</t>
  </si>
  <si>
    <t>19.01.2021 №180/2</t>
  </si>
  <si>
    <t>19.01.2021 №180/3</t>
  </si>
  <si>
    <t xml:space="preserve">Д.Зубрицького,7 </t>
  </si>
  <si>
    <t xml:space="preserve">Пластова,1 </t>
  </si>
  <si>
    <t>до 19.02.2021 звільнити</t>
  </si>
  <si>
    <t>до 19.02.2021 вжити заходів</t>
  </si>
  <si>
    <t>до 11.02.2021 вжити заходів</t>
  </si>
  <si>
    <t>Йордан Теодозія Іванівна</t>
  </si>
  <si>
    <t>29.12.2020 №176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</si>
</sst>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dd\.mm\.yyyy"/>
    <numFmt numFmtId="166" formatCode="#,##0.00\ [$грн. -422]"/>
    <numFmt numFmtId="167" formatCode="d\.m\.yyyy"/>
  </numFmts>
  <fonts count="15">
    <font>
      <sz val="10"/>
      <color rgb="FF000000"/>
      <name val="Arial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Roboto"/>
    </font>
    <font>
      <u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name val="Roboto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3" fillId="0" borderId="0" xfId="0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164" fontId="4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5" fontId="11" fillId="2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165" fontId="11" fillId="2" borderId="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5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/>
    <xf numFmtId="0" fontId="8" fillId="2" borderId="1" xfId="0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189"/>
  <sheetViews>
    <sheetView tabSelected="1" workbookViewId="0">
      <pane ySplit="3" topLeftCell="A281" activePane="bottomLeft" state="frozen"/>
      <selection pane="bottomLeft" activeCell="J290" sqref="J290"/>
    </sheetView>
  </sheetViews>
  <sheetFormatPr defaultColWidth="14.42578125" defaultRowHeight="15.75" customHeight="1"/>
  <cols>
    <col min="1" max="2" width="24.5703125" style="3" customWidth="1"/>
    <col min="3" max="3" width="29.7109375" style="3" customWidth="1"/>
    <col min="4" max="4" width="12.5703125" style="3" customWidth="1"/>
    <col min="5" max="5" width="15.7109375" style="3" customWidth="1"/>
    <col min="6" max="6" width="12.85546875" style="3" customWidth="1"/>
    <col min="7" max="7" width="11.28515625" style="3" customWidth="1"/>
    <col min="8" max="8" width="20" style="3" customWidth="1"/>
    <col min="9" max="9" width="14.5703125" style="3" customWidth="1"/>
    <col min="10" max="10" width="21" style="3" customWidth="1"/>
    <col min="11" max="11" width="20.28515625" style="3" customWidth="1"/>
    <col min="12" max="16384" width="14.42578125" style="3"/>
  </cols>
  <sheetData>
    <row r="1" spans="1:26" ht="38.25" customHeight="1">
      <c r="A1" s="8" t="s">
        <v>1090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6" ht="33.75" customHeight="1">
      <c r="A2" s="9" t="s">
        <v>0</v>
      </c>
      <c r="B2" s="9" t="s">
        <v>869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/>
      <c r="I2" s="9" t="s">
        <v>6</v>
      </c>
      <c r="J2" s="10" t="s">
        <v>7</v>
      </c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">
      <c r="A3" s="11"/>
      <c r="B3" s="11"/>
      <c r="C3" s="11"/>
      <c r="D3" s="11"/>
      <c r="E3" s="11"/>
      <c r="F3" s="11"/>
      <c r="G3" s="12" t="s">
        <v>911</v>
      </c>
      <c r="H3" s="12" t="s">
        <v>912</v>
      </c>
      <c r="I3" s="11"/>
      <c r="J3" s="13" t="s">
        <v>1091</v>
      </c>
      <c r="K3" s="13" t="s">
        <v>1092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>
      <c r="A4" s="14" t="s">
        <v>8</v>
      </c>
      <c r="B4" s="6" t="s">
        <v>9</v>
      </c>
      <c r="C4" s="6" t="s">
        <v>10</v>
      </c>
      <c r="D4" s="6" t="s">
        <v>11</v>
      </c>
      <c r="E4" s="15">
        <v>43887</v>
      </c>
      <c r="F4" s="16">
        <v>1</v>
      </c>
      <c r="G4" s="17">
        <v>5.96E-2</v>
      </c>
      <c r="H4" s="18">
        <v>7.7000000000000002E-3</v>
      </c>
      <c r="I4" s="19" t="s">
        <v>12</v>
      </c>
      <c r="J4" s="20" t="s">
        <v>915</v>
      </c>
      <c r="K4" s="6" t="s">
        <v>916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>
      <c r="A5" s="21" t="s">
        <v>13</v>
      </c>
      <c r="B5" s="22" t="s">
        <v>14</v>
      </c>
      <c r="C5" s="22" t="s">
        <v>15</v>
      </c>
      <c r="D5" s="22" t="s">
        <v>16</v>
      </c>
      <c r="E5" s="15">
        <v>43894</v>
      </c>
      <c r="F5" s="16">
        <v>2</v>
      </c>
      <c r="G5" s="18">
        <v>1.78E-2</v>
      </c>
      <c r="H5" s="18">
        <v>0</v>
      </c>
      <c r="I5" s="16" t="s">
        <v>17</v>
      </c>
      <c r="J5" s="16"/>
      <c r="K5" s="23" t="s">
        <v>917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1">
      <c r="A6" s="14" t="s">
        <v>18</v>
      </c>
      <c r="B6" s="6" t="s">
        <v>19</v>
      </c>
      <c r="C6" s="6" t="s">
        <v>20</v>
      </c>
      <c r="D6" s="6" t="s">
        <v>21</v>
      </c>
      <c r="E6" s="15">
        <v>43896</v>
      </c>
      <c r="F6" s="16">
        <v>3</v>
      </c>
      <c r="G6" s="17">
        <v>5.1299999999999998E-2</v>
      </c>
      <c r="H6" s="18">
        <v>0</v>
      </c>
      <c r="I6" s="19" t="s">
        <v>22</v>
      </c>
      <c r="J6" s="19"/>
      <c r="K6" s="6" t="s">
        <v>918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>
      <c r="A7" s="14" t="s">
        <v>23</v>
      </c>
      <c r="B7" s="6" t="s">
        <v>24</v>
      </c>
      <c r="C7" s="6" t="s">
        <v>25</v>
      </c>
      <c r="D7" s="6" t="s">
        <v>26</v>
      </c>
      <c r="E7" s="15">
        <v>43903</v>
      </c>
      <c r="F7" s="16">
        <v>4</v>
      </c>
      <c r="G7" s="17">
        <v>6.7000000000000002E-3</v>
      </c>
      <c r="H7" s="17">
        <v>7.5800000000000006E-2</v>
      </c>
      <c r="I7" s="6" t="s">
        <v>27</v>
      </c>
      <c r="J7" s="6" t="s">
        <v>919</v>
      </c>
      <c r="K7" s="2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>
      <c r="A8" s="14" t="s">
        <v>28</v>
      </c>
      <c r="B8" s="6" t="s">
        <v>29</v>
      </c>
      <c r="C8" s="6" t="s">
        <v>30</v>
      </c>
      <c r="D8" s="6" t="s">
        <v>31</v>
      </c>
      <c r="E8" s="15">
        <v>43908</v>
      </c>
      <c r="F8" s="16">
        <v>5</v>
      </c>
      <c r="G8" s="17">
        <v>8.0000000000000002E-3</v>
      </c>
      <c r="H8" s="18">
        <v>0</v>
      </c>
      <c r="I8" s="6" t="s">
        <v>32</v>
      </c>
      <c r="J8" s="24"/>
      <c r="K8" s="6" t="s">
        <v>920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8.25">
      <c r="A9" s="14" t="s">
        <v>33</v>
      </c>
      <c r="B9" s="6" t="s">
        <v>34</v>
      </c>
      <c r="C9" s="6" t="s">
        <v>35</v>
      </c>
      <c r="D9" s="6" t="s">
        <v>36</v>
      </c>
      <c r="E9" s="15">
        <v>43910</v>
      </c>
      <c r="F9" s="16">
        <v>6</v>
      </c>
      <c r="G9" s="17">
        <v>2.3999999999999998E-3</v>
      </c>
      <c r="H9" s="25">
        <v>0.26829999999999998</v>
      </c>
      <c r="I9" s="6" t="s">
        <v>37</v>
      </c>
      <c r="J9" s="26" t="s">
        <v>38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8.25">
      <c r="A10" s="14" t="s">
        <v>39</v>
      </c>
      <c r="B10" s="6" t="s">
        <v>40</v>
      </c>
      <c r="C10" s="6" t="s">
        <v>41</v>
      </c>
      <c r="D10" s="6" t="s">
        <v>42</v>
      </c>
      <c r="E10" s="6" t="s">
        <v>43</v>
      </c>
      <c r="F10" s="16" t="s">
        <v>44</v>
      </c>
      <c r="G10" s="25">
        <v>7.3000000000000001E-3</v>
      </c>
      <c r="H10" s="18">
        <v>0</v>
      </c>
      <c r="I10" s="6" t="s">
        <v>45</v>
      </c>
      <c r="J10" s="26" t="s">
        <v>46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1">
      <c r="A11" s="14" t="s">
        <v>47</v>
      </c>
      <c r="B11" s="6" t="s">
        <v>48</v>
      </c>
      <c r="C11" s="6" t="s">
        <v>49</v>
      </c>
      <c r="D11" s="6" t="s">
        <v>50</v>
      </c>
      <c r="E11" s="15">
        <v>43917</v>
      </c>
      <c r="F11" s="16">
        <v>8</v>
      </c>
      <c r="G11" s="25">
        <v>0</v>
      </c>
      <c r="H11" s="18">
        <v>0</v>
      </c>
      <c r="I11" s="6" t="s">
        <v>51</v>
      </c>
      <c r="J11" s="6" t="s">
        <v>52</v>
      </c>
      <c r="K11" s="6" t="s">
        <v>52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>
      <c r="A12" s="27" t="s">
        <v>53</v>
      </c>
      <c r="B12" s="6" t="s">
        <v>54</v>
      </c>
      <c r="C12" s="6" t="s">
        <v>55</v>
      </c>
      <c r="D12" s="6" t="s">
        <v>56</v>
      </c>
      <c r="E12" s="15">
        <v>43922</v>
      </c>
      <c r="F12" s="16">
        <v>9</v>
      </c>
      <c r="G12" s="25">
        <v>6.7999999999999996E-3</v>
      </c>
      <c r="H12" s="18">
        <v>0</v>
      </c>
      <c r="I12" s="6" t="s">
        <v>57</v>
      </c>
      <c r="J12" s="6" t="s">
        <v>926</v>
      </c>
      <c r="K12" s="6" t="s">
        <v>927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>
      <c r="A13" s="14" t="s">
        <v>58</v>
      </c>
      <c r="B13" s="6" t="s">
        <v>59</v>
      </c>
      <c r="C13" s="6" t="s">
        <v>60</v>
      </c>
      <c r="D13" s="6" t="s">
        <v>61</v>
      </c>
      <c r="E13" s="15">
        <v>43924</v>
      </c>
      <c r="F13" s="16">
        <v>10</v>
      </c>
      <c r="G13" s="25">
        <v>1.4E-2</v>
      </c>
      <c r="H13" s="18">
        <v>0</v>
      </c>
      <c r="I13" s="6" t="s">
        <v>62</v>
      </c>
      <c r="J13" s="24"/>
      <c r="K13" s="6" t="s">
        <v>928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>
      <c r="A14" s="28" t="s">
        <v>63</v>
      </c>
      <c r="B14" s="19" t="s">
        <v>64</v>
      </c>
      <c r="C14" s="19" t="s">
        <v>65</v>
      </c>
      <c r="D14" s="6" t="s">
        <v>66</v>
      </c>
      <c r="E14" s="15">
        <v>43929</v>
      </c>
      <c r="F14" s="16">
        <v>11</v>
      </c>
      <c r="G14" s="25">
        <v>1.37E-2</v>
      </c>
      <c r="H14" s="18">
        <v>5.9799999999999999E-2</v>
      </c>
      <c r="I14" s="6" t="s">
        <v>67</v>
      </c>
      <c r="J14" s="6" t="s">
        <v>929</v>
      </c>
      <c r="K14" s="20" t="s">
        <v>930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>
      <c r="A15" s="28" t="s">
        <v>68</v>
      </c>
      <c r="B15" s="29" t="s">
        <v>69</v>
      </c>
      <c r="C15" s="6" t="s">
        <v>70</v>
      </c>
      <c r="D15" s="6" t="s">
        <v>71</v>
      </c>
      <c r="E15" s="15">
        <v>43929</v>
      </c>
      <c r="F15" s="16">
        <v>12</v>
      </c>
      <c r="G15" s="25">
        <v>1.9599999999999999E-2</v>
      </c>
      <c r="H15" s="18">
        <v>0</v>
      </c>
      <c r="I15" s="6" t="s">
        <v>72</v>
      </c>
      <c r="J15" s="24"/>
      <c r="K15" s="30" t="s">
        <v>931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1.75" customHeight="1">
      <c r="A16" s="14" t="s">
        <v>73</v>
      </c>
      <c r="B16" s="6" t="s">
        <v>74</v>
      </c>
      <c r="C16" s="6" t="s">
        <v>75</v>
      </c>
      <c r="D16" s="6" t="s">
        <v>76</v>
      </c>
      <c r="E16" s="15">
        <v>43931</v>
      </c>
      <c r="F16" s="16">
        <v>13</v>
      </c>
      <c r="G16" s="25">
        <v>0</v>
      </c>
      <c r="H16" s="25">
        <v>4.1000000000000003E-3</v>
      </c>
      <c r="I16" s="6" t="s">
        <v>77</v>
      </c>
      <c r="J16" s="6" t="s">
        <v>932</v>
      </c>
      <c r="K16" s="2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8" customHeight="1">
      <c r="A17" s="28" t="s">
        <v>63</v>
      </c>
      <c r="B17" s="6" t="s">
        <v>78</v>
      </c>
      <c r="C17" s="6" t="s">
        <v>79</v>
      </c>
      <c r="D17" s="6" t="s">
        <v>80</v>
      </c>
      <c r="E17" s="15">
        <v>43931</v>
      </c>
      <c r="F17" s="16">
        <v>14</v>
      </c>
      <c r="G17" s="25">
        <v>0</v>
      </c>
      <c r="H17" s="18">
        <v>0.22600000000000001</v>
      </c>
      <c r="I17" s="6" t="s">
        <v>81</v>
      </c>
      <c r="J17" s="6" t="s">
        <v>82</v>
      </c>
      <c r="K17" s="6" t="s">
        <v>83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6.5">
      <c r="A18" s="14" t="s">
        <v>84</v>
      </c>
      <c r="B18" s="6" t="s">
        <v>85</v>
      </c>
      <c r="C18" s="6" t="s">
        <v>86</v>
      </c>
      <c r="D18" s="6" t="s">
        <v>87</v>
      </c>
      <c r="E18" s="15">
        <v>43945</v>
      </c>
      <c r="F18" s="16">
        <v>15</v>
      </c>
      <c r="G18" s="25">
        <v>1.35E-2</v>
      </c>
      <c r="H18" s="18">
        <v>0.29349999999999998</v>
      </c>
      <c r="I18" s="6" t="s">
        <v>88</v>
      </c>
      <c r="J18" s="6" t="s">
        <v>89</v>
      </c>
      <c r="K18" s="2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>
      <c r="A19" s="28" t="s">
        <v>63</v>
      </c>
      <c r="B19" s="6" t="s">
        <v>90</v>
      </c>
      <c r="C19" s="6" t="s">
        <v>91</v>
      </c>
      <c r="D19" s="6" t="s">
        <v>92</v>
      </c>
      <c r="E19" s="15">
        <v>43958</v>
      </c>
      <c r="F19" s="16">
        <v>16</v>
      </c>
      <c r="G19" s="25">
        <v>0</v>
      </c>
      <c r="H19" s="18">
        <v>0.61070000000000002</v>
      </c>
      <c r="I19" s="6" t="s">
        <v>93</v>
      </c>
      <c r="J19" s="6" t="s">
        <v>933</v>
      </c>
      <c r="K19" s="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>
      <c r="A20" s="14" t="s">
        <v>94</v>
      </c>
      <c r="B20" s="6" t="s">
        <v>95</v>
      </c>
      <c r="C20" s="6" t="s">
        <v>96</v>
      </c>
      <c r="D20" s="6" t="s">
        <v>97</v>
      </c>
      <c r="E20" s="15">
        <v>43950</v>
      </c>
      <c r="F20" s="16">
        <v>17</v>
      </c>
      <c r="G20" s="25">
        <v>5.0200000000000002E-2</v>
      </c>
      <c r="H20" s="18">
        <v>0</v>
      </c>
      <c r="I20" s="6" t="s">
        <v>921</v>
      </c>
      <c r="J20" s="24"/>
      <c r="K20" s="20" t="s">
        <v>922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>
      <c r="A21" s="28" t="s">
        <v>98</v>
      </c>
      <c r="B21" s="6" t="s">
        <v>99</v>
      </c>
      <c r="C21" s="31" t="s">
        <v>100</v>
      </c>
      <c r="D21" s="6" t="s">
        <v>101</v>
      </c>
      <c r="E21" s="15">
        <v>43957</v>
      </c>
      <c r="F21" s="16">
        <v>18</v>
      </c>
      <c r="G21" s="18">
        <v>4.7899999999999998E-2</v>
      </c>
      <c r="H21" s="18">
        <v>0</v>
      </c>
      <c r="I21" s="6" t="s">
        <v>102</v>
      </c>
      <c r="J21" s="24"/>
      <c r="K21" s="20" t="s">
        <v>923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>
      <c r="A22" s="6" t="s">
        <v>103</v>
      </c>
      <c r="B22" s="6" t="s">
        <v>104</v>
      </c>
      <c r="C22" s="32"/>
      <c r="D22" s="6" t="s">
        <v>101</v>
      </c>
      <c r="E22" s="15">
        <v>43957</v>
      </c>
      <c r="F22" s="16">
        <v>18</v>
      </c>
      <c r="G22" s="18">
        <v>2.1899999999999999E-2</v>
      </c>
      <c r="H22" s="18">
        <v>0</v>
      </c>
      <c r="I22" s="6" t="s">
        <v>105</v>
      </c>
      <c r="J22" s="24"/>
      <c r="K22" s="20" t="s">
        <v>924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>
      <c r="A23" s="6" t="s">
        <v>103</v>
      </c>
      <c r="B23" s="6" t="s">
        <v>106</v>
      </c>
      <c r="C23" s="33"/>
      <c r="D23" s="6" t="s">
        <v>101</v>
      </c>
      <c r="E23" s="15">
        <v>43957</v>
      </c>
      <c r="F23" s="16">
        <v>18</v>
      </c>
      <c r="G23" s="18">
        <v>2.6499999999999999E-2</v>
      </c>
      <c r="H23" s="18">
        <v>0</v>
      </c>
      <c r="I23" s="6" t="s">
        <v>105</v>
      </c>
      <c r="J23" s="24"/>
      <c r="K23" s="20" t="s">
        <v>925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8.25">
      <c r="A24" s="34" t="s">
        <v>107</v>
      </c>
      <c r="B24" s="35" t="s">
        <v>108</v>
      </c>
      <c r="C24" s="36" t="s">
        <v>935</v>
      </c>
      <c r="D24" s="35" t="s">
        <v>904</v>
      </c>
      <c r="E24" s="37">
        <v>43957</v>
      </c>
      <c r="F24" s="38">
        <v>19</v>
      </c>
      <c r="G24" s="39">
        <v>0</v>
      </c>
      <c r="H24" s="39">
        <v>0.6573</v>
      </c>
      <c r="I24" s="35" t="s">
        <v>970</v>
      </c>
      <c r="J24" s="40"/>
      <c r="K24" s="40" t="s">
        <v>934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>
      <c r="A25" s="35" t="s">
        <v>103</v>
      </c>
      <c r="B25" s="35" t="s">
        <v>936</v>
      </c>
      <c r="C25" s="41"/>
      <c r="D25" s="35" t="s">
        <v>904</v>
      </c>
      <c r="E25" s="37">
        <v>43957</v>
      </c>
      <c r="F25" s="38">
        <v>19</v>
      </c>
      <c r="G25" s="39">
        <v>0</v>
      </c>
      <c r="H25" s="39">
        <v>2.6200000000000001E-2</v>
      </c>
      <c r="I25" s="35" t="s">
        <v>937</v>
      </c>
      <c r="J25" s="40" t="s">
        <v>938</v>
      </c>
      <c r="K25" s="40" t="s">
        <v>938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>
      <c r="A26" s="35" t="s">
        <v>103</v>
      </c>
      <c r="B26" s="35" t="s">
        <v>939</v>
      </c>
      <c r="C26" s="42"/>
      <c r="D26" s="35" t="s">
        <v>904</v>
      </c>
      <c r="E26" s="37">
        <v>43957</v>
      </c>
      <c r="F26" s="38">
        <v>19</v>
      </c>
      <c r="G26" s="39">
        <v>0</v>
      </c>
      <c r="H26" s="39">
        <v>0.504</v>
      </c>
      <c r="I26" s="35" t="s">
        <v>940</v>
      </c>
      <c r="J26" s="40"/>
      <c r="K26" s="40" t="s">
        <v>942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>
      <c r="A27" s="14" t="s">
        <v>109</v>
      </c>
      <c r="B27" s="6" t="s">
        <v>110</v>
      </c>
      <c r="C27" s="6" t="s">
        <v>111</v>
      </c>
      <c r="D27" s="6" t="s">
        <v>112</v>
      </c>
      <c r="E27" s="15">
        <v>43958</v>
      </c>
      <c r="F27" s="16">
        <v>20</v>
      </c>
      <c r="G27" s="18">
        <v>3.09E-2</v>
      </c>
      <c r="H27" s="18">
        <v>0.84750000000000003</v>
      </c>
      <c r="I27" s="6" t="s">
        <v>113</v>
      </c>
      <c r="J27" s="24" t="s">
        <v>941</v>
      </c>
      <c r="K27" s="24" t="s">
        <v>943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3.75">
      <c r="A28" s="28" t="s">
        <v>114</v>
      </c>
      <c r="B28" s="6" t="s">
        <v>115</v>
      </c>
      <c r="C28" s="6" t="s">
        <v>116</v>
      </c>
      <c r="D28" s="6" t="s">
        <v>117</v>
      </c>
      <c r="E28" s="15">
        <v>43959</v>
      </c>
      <c r="F28" s="16">
        <v>21</v>
      </c>
      <c r="G28" s="18">
        <v>0.37519999999999998</v>
      </c>
      <c r="H28" s="18">
        <v>0</v>
      </c>
      <c r="I28" s="6" t="s">
        <v>118</v>
      </c>
      <c r="J28" s="24" t="s">
        <v>944</v>
      </c>
      <c r="K28" s="24" t="s">
        <v>945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>
      <c r="A29" s="28" t="s">
        <v>63</v>
      </c>
      <c r="B29" s="6" t="s">
        <v>119</v>
      </c>
      <c r="C29" s="6" t="s">
        <v>120</v>
      </c>
      <c r="D29" s="6" t="s">
        <v>121</v>
      </c>
      <c r="E29" s="15">
        <v>43959</v>
      </c>
      <c r="F29" s="16">
        <v>22</v>
      </c>
      <c r="G29" s="18">
        <v>0</v>
      </c>
      <c r="H29" s="18">
        <v>4.3200000000000002E-2</v>
      </c>
      <c r="I29" s="6" t="s">
        <v>122</v>
      </c>
      <c r="J29" s="24" t="s">
        <v>947</v>
      </c>
      <c r="K29" s="2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8.25">
      <c r="A30" s="28" t="s">
        <v>63</v>
      </c>
      <c r="B30" s="6" t="s">
        <v>123</v>
      </c>
      <c r="C30" s="6" t="s">
        <v>124</v>
      </c>
      <c r="D30" s="6" t="s">
        <v>125</v>
      </c>
      <c r="E30" s="15">
        <v>43959</v>
      </c>
      <c r="F30" s="16">
        <v>23</v>
      </c>
      <c r="G30" s="18">
        <v>0</v>
      </c>
      <c r="H30" s="18">
        <v>7.6399999999999996E-2</v>
      </c>
      <c r="I30" s="6" t="s">
        <v>126</v>
      </c>
      <c r="J30" s="24" t="s">
        <v>946</v>
      </c>
      <c r="K30" s="2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>
      <c r="A31" s="28" t="s">
        <v>63</v>
      </c>
      <c r="B31" s="6" t="s">
        <v>127</v>
      </c>
      <c r="C31" s="6" t="s">
        <v>128</v>
      </c>
      <c r="D31" s="43" t="s">
        <v>902</v>
      </c>
      <c r="E31" s="15">
        <v>43966</v>
      </c>
      <c r="F31" s="16">
        <v>24</v>
      </c>
      <c r="G31" s="18">
        <v>5.9400000000000001E-2</v>
      </c>
      <c r="H31" s="18">
        <v>1.3198000000000001</v>
      </c>
      <c r="I31" s="6" t="s">
        <v>948</v>
      </c>
      <c r="J31" s="24" t="s">
        <v>950</v>
      </c>
      <c r="K31" s="24" t="s">
        <v>951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>
      <c r="A32" s="6" t="s">
        <v>103</v>
      </c>
      <c r="B32" s="6" t="s">
        <v>103</v>
      </c>
      <c r="C32" s="6" t="s">
        <v>128</v>
      </c>
      <c r="D32" s="44"/>
      <c r="E32" s="15">
        <v>43966</v>
      </c>
      <c r="F32" s="16">
        <v>25</v>
      </c>
      <c r="G32" s="18">
        <v>0.1346</v>
      </c>
      <c r="H32" s="18">
        <v>1.2379</v>
      </c>
      <c r="I32" s="6" t="s">
        <v>949</v>
      </c>
      <c r="J32" s="24" t="s">
        <v>952</v>
      </c>
      <c r="K32" s="24" t="s">
        <v>953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1" customHeight="1">
      <c r="A33" s="31" t="s">
        <v>129</v>
      </c>
      <c r="B33" s="6" t="s">
        <v>130</v>
      </c>
      <c r="C33" s="6" t="s">
        <v>131</v>
      </c>
      <c r="D33" s="43" t="s">
        <v>903</v>
      </c>
      <c r="E33" s="15">
        <v>43971</v>
      </c>
      <c r="F33" s="16">
        <v>26</v>
      </c>
      <c r="G33" s="18">
        <v>1.4E-2</v>
      </c>
      <c r="H33" s="18">
        <v>0</v>
      </c>
      <c r="I33" s="45" t="s">
        <v>1088</v>
      </c>
      <c r="J33" s="24">
        <v>44027</v>
      </c>
      <c r="K33" s="2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>
      <c r="A34" s="32"/>
      <c r="B34" s="6" t="s">
        <v>132</v>
      </c>
      <c r="C34" s="6" t="s">
        <v>131</v>
      </c>
      <c r="D34" s="32"/>
      <c r="E34" s="15">
        <v>43971</v>
      </c>
      <c r="F34" s="16">
        <v>26</v>
      </c>
      <c r="G34" s="18">
        <v>2.1899999999999999E-2</v>
      </c>
      <c r="H34" s="18">
        <v>0</v>
      </c>
      <c r="I34" s="45" t="s">
        <v>1089</v>
      </c>
      <c r="J34" s="24"/>
      <c r="K34" s="2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8.25">
      <c r="A35" s="33"/>
      <c r="B35" s="6" t="s">
        <v>133</v>
      </c>
      <c r="C35" s="6" t="s">
        <v>131</v>
      </c>
      <c r="D35" s="33"/>
      <c r="E35" s="15">
        <v>43971</v>
      </c>
      <c r="F35" s="16">
        <v>26</v>
      </c>
      <c r="G35" s="18">
        <v>3.27E-2</v>
      </c>
      <c r="H35" s="18">
        <v>0.24679999999999999</v>
      </c>
      <c r="I35" s="45" t="s">
        <v>1087</v>
      </c>
      <c r="J35" s="24"/>
      <c r="K35" s="2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89.25">
      <c r="A36" s="28" t="s">
        <v>134</v>
      </c>
      <c r="B36" s="6" t="s">
        <v>1093</v>
      </c>
      <c r="C36" s="6" t="s">
        <v>135</v>
      </c>
      <c r="D36" s="6" t="s">
        <v>136</v>
      </c>
      <c r="E36" s="15">
        <v>43973</v>
      </c>
      <c r="F36" s="16">
        <v>27</v>
      </c>
      <c r="G36" s="18">
        <v>0</v>
      </c>
      <c r="H36" s="18">
        <v>3.2000000000000001E-2</v>
      </c>
      <c r="I36" s="6" t="s">
        <v>137</v>
      </c>
      <c r="J36" s="24" t="s">
        <v>1056</v>
      </c>
      <c r="K36" s="2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5">
      <c r="A37" s="14" t="s">
        <v>138</v>
      </c>
      <c r="B37" s="6" t="s">
        <v>139</v>
      </c>
      <c r="C37" s="6" t="s">
        <v>140</v>
      </c>
      <c r="D37" s="6" t="s">
        <v>141</v>
      </c>
      <c r="E37" s="15">
        <v>43973</v>
      </c>
      <c r="F37" s="16">
        <v>28</v>
      </c>
      <c r="G37" s="18">
        <v>0</v>
      </c>
      <c r="H37" s="18">
        <v>0.1794</v>
      </c>
      <c r="I37" s="6" t="s">
        <v>142</v>
      </c>
      <c r="J37" s="24" t="s">
        <v>954</v>
      </c>
      <c r="K37" s="2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>
      <c r="A38" s="28" t="s">
        <v>143</v>
      </c>
      <c r="B38" s="6" t="s">
        <v>144</v>
      </c>
      <c r="C38" s="6" t="s">
        <v>145</v>
      </c>
      <c r="D38" s="45" t="s">
        <v>901</v>
      </c>
      <c r="E38" s="15">
        <v>43973</v>
      </c>
      <c r="F38" s="16">
        <v>29</v>
      </c>
      <c r="G38" s="18">
        <v>7.6E-3</v>
      </c>
      <c r="H38" s="18">
        <v>0</v>
      </c>
      <c r="I38" s="6" t="s">
        <v>146</v>
      </c>
      <c r="J38" s="24"/>
      <c r="K38" s="24" t="s">
        <v>955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8.25">
      <c r="A39" s="14" t="s">
        <v>147</v>
      </c>
      <c r="B39" s="6" t="s">
        <v>148</v>
      </c>
      <c r="C39" s="6" t="s">
        <v>149</v>
      </c>
      <c r="D39" s="45" t="s">
        <v>900</v>
      </c>
      <c r="E39" s="15">
        <v>43978</v>
      </c>
      <c r="F39" s="16">
        <v>30</v>
      </c>
      <c r="G39" s="18">
        <v>5.5800000000000002E-2</v>
      </c>
      <c r="H39" s="46">
        <v>0.05</v>
      </c>
      <c r="I39" s="6" t="s">
        <v>150</v>
      </c>
      <c r="J39" s="24"/>
      <c r="K39" s="47" t="s">
        <v>956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>
      <c r="A40" s="28" t="s">
        <v>151</v>
      </c>
      <c r="B40" s="6" t="s">
        <v>1094</v>
      </c>
      <c r="C40" s="6" t="s">
        <v>152</v>
      </c>
      <c r="D40" s="45" t="s">
        <v>899</v>
      </c>
      <c r="E40" s="15">
        <v>43978</v>
      </c>
      <c r="F40" s="16">
        <v>31</v>
      </c>
      <c r="G40" s="18">
        <v>1.2800000000000001E-2</v>
      </c>
      <c r="H40" s="18">
        <v>0</v>
      </c>
      <c r="I40" s="6" t="s">
        <v>153</v>
      </c>
      <c r="J40" s="24"/>
      <c r="K40" s="24" t="s">
        <v>957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">
      <c r="A41" s="28" t="s">
        <v>154</v>
      </c>
      <c r="B41" s="6" t="s">
        <v>155</v>
      </c>
      <c r="C41" s="6" t="s">
        <v>156</v>
      </c>
      <c r="D41" s="6" t="s">
        <v>157</v>
      </c>
      <c r="E41" s="15">
        <v>43980</v>
      </c>
      <c r="F41" s="16">
        <v>32</v>
      </c>
      <c r="G41" s="18">
        <v>0</v>
      </c>
      <c r="H41" s="18">
        <v>1.3240000000000001</v>
      </c>
      <c r="I41" s="6" t="s">
        <v>158</v>
      </c>
      <c r="J41" s="24" t="s">
        <v>958</v>
      </c>
      <c r="K41" s="2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9" customHeight="1">
      <c r="A42" s="48" t="s">
        <v>154</v>
      </c>
      <c r="B42" s="48" t="s">
        <v>1082</v>
      </c>
      <c r="C42" s="48" t="s">
        <v>159</v>
      </c>
      <c r="D42" s="48" t="s">
        <v>898</v>
      </c>
      <c r="E42" s="49">
        <v>43980</v>
      </c>
      <c r="F42" s="50">
        <v>33</v>
      </c>
      <c r="G42" s="39">
        <v>0</v>
      </c>
      <c r="H42" s="51">
        <v>0.84830000000000005</v>
      </c>
      <c r="I42" s="35" t="s">
        <v>1084</v>
      </c>
      <c r="J42" s="40">
        <v>44021</v>
      </c>
      <c r="K42" s="4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>
      <c r="A43" s="52"/>
      <c r="B43" s="52"/>
      <c r="C43" s="52"/>
      <c r="D43" s="52"/>
      <c r="E43" s="53"/>
      <c r="F43" s="54"/>
      <c r="G43" s="39">
        <v>0</v>
      </c>
      <c r="H43" s="39">
        <v>3.5773000000000001</v>
      </c>
      <c r="I43" s="35" t="s">
        <v>1085</v>
      </c>
      <c r="J43" s="40"/>
      <c r="K43" s="4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5.5">
      <c r="A44" s="52"/>
      <c r="B44" s="52"/>
      <c r="C44" s="52"/>
      <c r="D44" s="52"/>
      <c r="E44" s="53"/>
      <c r="F44" s="54"/>
      <c r="G44" s="39">
        <v>0</v>
      </c>
      <c r="H44" s="39">
        <v>0.61599999999999999</v>
      </c>
      <c r="I44" s="35" t="s">
        <v>1083</v>
      </c>
      <c r="J44" s="40"/>
      <c r="K44" s="4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6.25" customHeight="1">
      <c r="A45" s="55"/>
      <c r="B45" s="55"/>
      <c r="C45" s="55"/>
      <c r="D45" s="55"/>
      <c r="E45" s="56"/>
      <c r="F45" s="57"/>
      <c r="G45" s="39">
        <v>0</v>
      </c>
      <c r="H45" s="39">
        <v>5.1999999999999998E-3</v>
      </c>
      <c r="I45" s="35" t="s">
        <v>1086</v>
      </c>
      <c r="J45" s="40"/>
      <c r="K45" s="4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1">
      <c r="A46" s="28" t="s">
        <v>154</v>
      </c>
      <c r="B46" s="6" t="s">
        <v>160</v>
      </c>
      <c r="C46" s="16" t="s">
        <v>161</v>
      </c>
      <c r="D46" s="45" t="s">
        <v>897</v>
      </c>
      <c r="E46" s="15">
        <v>43985</v>
      </c>
      <c r="F46" s="16">
        <v>34</v>
      </c>
      <c r="G46" s="18">
        <v>0</v>
      </c>
      <c r="H46" s="18">
        <v>0.24940000000000001</v>
      </c>
      <c r="I46" s="6" t="s">
        <v>162</v>
      </c>
      <c r="J46" s="58" t="s">
        <v>960</v>
      </c>
      <c r="K46" s="2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1">
      <c r="A47" s="28" t="s">
        <v>154</v>
      </c>
      <c r="B47" s="6" t="s">
        <v>160</v>
      </c>
      <c r="C47" s="6" t="s">
        <v>163</v>
      </c>
      <c r="D47" s="45" t="s">
        <v>897</v>
      </c>
      <c r="E47" s="15">
        <v>43985</v>
      </c>
      <c r="F47" s="16">
        <v>35</v>
      </c>
      <c r="G47" s="18">
        <v>0</v>
      </c>
      <c r="H47" s="18">
        <v>2.0893999999999999</v>
      </c>
      <c r="I47" s="6" t="s">
        <v>164</v>
      </c>
      <c r="J47" s="58" t="s">
        <v>961</v>
      </c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>
      <c r="A48" s="14" t="s">
        <v>165</v>
      </c>
      <c r="B48" s="6" t="s">
        <v>166</v>
      </c>
      <c r="C48" s="6" t="s">
        <v>167</v>
      </c>
      <c r="D48" s="45" t="s">
        <v>896</v>
      </c>
      <c r="E48" s="15">
        <v>43986</v>
      </c>
      <c r="F48" s="16">
        <v>36</v>
      </c>
      <c r="G48" s="18">
        <v>1.0999999999999999E-2</v>
      </c>
      <c r="H48" s="18">
        <v>0</v>
      </c>
      <c r="I48" s="6" t="s">
        <v>168</v>
      </c>
      <c r="J48" s="24"/>
      <c r="K48" s="58" t="s">
        <v>959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1">
      <c r="A49" s="14" t="s">
        <v>169</v>
      </c>
      <c r="B49" s="59" t="s">
        <v>170</v>
      </c>
      <c r="C49" s="19" t="s">
        <v>171</v>
      </c>
      <c r="D49" s="45" t="s">
        <v>895</v>
      </c>
      <c r="E49" s="15">
        <v>43992</v>
      </c>
      <c r="F49" s="16">
        <v>37</v>
      </c>
      <c r="G49" s="18">
        <v>0</v>
      </c>
      <c r="H49" s="18">
        <v>0.29020000000000001</v>
      </c>
      <c r="I49" s="6" t="s">
        <v>172</v>
      </c>
      <c r="J49" s="58" t="s">
        <v>962</v>
      </c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>
      <c r="A50" s="31" t="s">
        <v>173</v>
      </c>
      <c r="B50" s="6" t="s">
        <v>174</v>
      </c>
      <c r="C50" s="6" t="s">
        <v>175</v>
      </c>
      <c r="D50" s="43" t="s">
        <v>894</v>
      </c>
      <c r="E50" s="15">
        <v>43992</v>
      </c>
      <c r="F50" s="16" t="s">
        <v>176</v>
      </c>
      <c r="G50" s="18">
        <v>1.7100000000000001E-2</v>
      </c>
      <c r="H50" s="18">
        <v>3.9300000000000002E-2</v>
      </c>
      <c r="I50" s="24">
        <v>44012</v>
      </c>
      <c r="J50" s="58" t="s">
        <v>963</v>
      </c>
      <c r="K50" s="58" t="s">
        <v>964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customHeight="1">
      <c r="A51" s="33"/>
      <c r="B51" s="6" t="s">
        <v>177</v>
      </c>
      <c r="C51" s="6" t="s">
        <v>178</v>
      </c>
      <c r="D51" s="33"/>
      <c r="E51" s="15">
        <v>43992</v>
      </c>
      <c r="F51" s="16">
        <v>38</v>
      </c>
      <c r="G51" s="18">
        <v>7.5999999999999998E-2</v>
      </c>
      <c r="H51" s="18">
        <v>0.1119</v>
      </c>
      <c r="I51" s="24">
        <v>44012</v>
      </c>
      <c r="J51" s="58" t="s">
        <v>965</v>
      </c>
      <c r="K51" s="58" t="s">
        <v>966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8.25">
      <c r="A52" s="14" t="s">
        <v>179</v>
      </c>
      <c r="B52" s="6" t="s">
        <v>180</v>
      </c>
      <c r="C52" s="6" t="s">
        <v>181</v>
      </c>
      <c r="D52" s="43" t="s">
        <v>893</v>
      </c>
      <c r="E52" s="15">
        <v>43993</v>
      </c>
      <c r="F52" s="16">
        <v>39</v>
      </c>
      <c r="G52" s="18">
        <v>9.7500000000000003E-2</v>
      </c>
      <c r="H52" s="18">
        <v>0.24</v>
      </c>
      <c r="I52" s="6" t="s">
        <v>182</v>
      </c>
      <c r="J52" s="24" t="s">
        <v>1059</v>
      </c>
      <c r="K52" s="24" t="s">
        <v>1058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5">
      <c r="A53" s="6" t="s">
        <v>103</v>
      </c>
      <c r="B53" s="6" t="s">
        <v>183</v>
      </c>
      <c r="C53" s="60" t="s">
        <v>184</v>
      </c>
      <c r="D53" s="33"/>
      <c r="E53" s="15">
        <v>43993</v>
      </c>
      <c r="F53" s="16">
        <v>39</v>
      </c>
      <c r="G53" s="18">
        <v>0.19789999999999999</v>
      </c>
      <c r="H53" s="18">
        <v>0</v>
      </c>
      <c r="I53" s="6" t="s">
        <v>185</v>
      </c>
      <c r="J53" s="24"/>
      <c r="K53" s="24" t="s">
        <v>1057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5">
      <c r="A54" s="28" t="s">
        <v>186</v>
      </c>
      <c r="B54" s="6" t="s">
        <v>187</v>
      </c>
      <c r="C54" s="6" t="s">
        <v>188</v>
      </c>
      <c r="D54" s="45" t="s">
        <v>892</v>
      </c>
      <c r="E54" s="15">
        <v>43994</v>
      </c>
      <c r="F54" s="16">
        <v>40</v>
      </c>
      <c r="G54" s="18">
        <v>9.4999999999999998E-3</v>
      </c>
      <c r="H54" s="18">
        <v>6.7000000000000004E-2</v>
      </c>
      <c r="I54" s="24" t="s">
        <v>967</v>
      </c>
      <c r="J54" s="24"/>
      <c r="K54" s="24" t="s">
        <v>968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5">
      <c r="A55" s="14" t="s">
        <v>189</v>
      </c>
      <c r="B55" s="6" t="s">
        <v>190</v>
      </c>
      <c r="C55" s="6" t="s">
        <v>191</v>
      </c>
      <c r="D55" s="43" t="s">
        <v>891</v>
      </c>
      <c r="E55" s="15">
        <v>43999</v>
      </c>
      <c r="F55" s="16">
        <v>41</v>
      </c>
      <c r="G55" s="61">
        <v>0.2863</v>
      </c>
      <c r="H55" s="18">
        <v>1.1372</v>
      </c>
      <c r="I55" s="6" t="s">
        <v>192</v>
      </c>
      <c r="J55" s="24" t="s">
        <v>1060</v>
      </c>
      <c r="K55" s="2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>
      <c r="A56" s="6" t="s">
        <v>103</v>
      </c>
      <c r="B56" s="6" t="s">
        <v>193</v>
      </c>
      <c r="C56" s="6" t="s">
        <v>194</v>
      </c>
      <c r="D56" s="33"/>
      <c r="E56" s="15">
        <v>43999</v>
      </c>
      <c r="F56" s="16">
        <v>41</v>
      </c>
      <c r="G56" s="62"/>
      <c r="H56" s="18">
        <v>0</v>
      </c>
      <c r="I56" s="6" t="s">
        <v>192</v>
      </c>
      <c r="J56" s="24" t="s">
        <v>1061</v>
      </c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>
      <c r="A57" s="14" t="s">
        <v>189</v>
      </c>
      <c r="B57" s="6" t="s">
        <v>195</v>
      </c>
      <c r="C57" s="6" t="s">
        <v>196</v>
      </c>
      <c r="D57" s="45" t="s">
        <v>890</v>
      </c>
      <c r="E57" s="15">
        <v>44001</v>
      </c>
      <c r="F57" s="16">
        <v>42</v>
      </c>
      <c r="G57" s="18">
        <v>0</v>
      </c>
      <c r="H57" s="18">
        <v>4.0205000000000002</v>
      </c>
      <c r="I57" s="6" t="s">
        <v>197</v>
      </c>
      <c r="J57" s="24" t="s">
        <v>969</v>
      </c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>
      <c r="A58" s="28" t="s">
        <v>198</v>
      </c>
      <c r="B58" s="6" t="s">
        <v>199</v>
      </c>
      <c r="C58" s="6" t="s">
        <v>200</v>
      </c>
      <c r="D58" s="45" t="s">
        <v>889</v>
      </c>
      <c r="E58" s="15">
        <v>44001</v>
      </c>
      <c r="F58" s="16">
        <v>43</v>
      </c>
      <c r="G58" s="18">
        <v>2.5100000000000001E-2</v>
      </c>
      <c r="H58" s="18">
        <v>0</v>
      </c>
      <c r="I58" s="6" t="s">
        <v>201</v>
      </c>
      <c r="J58" s="24"/>
      <c r="K58" s="24" t="s">
        <v>1034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51">
      <c r="A59" s="28" t="s">
        <v>154</v>
      </c>
      <c r="B59" s="6" t="s">
        <v>202</v>
      </c>
      <c r="C59" s="6" t="s">
        <v>203</v>
      </c>
      <c r="D59" s="6" t="s">
        <v>204</v>
      </c>
      <c r="E59" s="15">
        <v>44006</v>
      </c>
      <c r="F59" s="16">
        <v>44</v>
      </c>
      <c r="G59" s="18">
        <v>5.1200000000000002E-2</v>
      </c>
      <c r="H59" s="18">
        <v>1.012</v>
      </c>
      <c r="I59" s="24">
        <v>44015</v>
      </c>
      <c r="J59" s="58" t="s">
        <v>971</v>
      </c>
      <c r="K59" s="58" t="s">
        <v>972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>
      <c r="A60" s="14" t="s">
        <v>205</v>
      </c>
      <c r="B60" s="6" t="s">
        <v>206</v>
      </c>
      <c r="C60" s="6" t="s">
        <v>207</v>
      </c>
      <c r="D60" s="45" t="s">
        <v>888</v>
      </c>
      <c r="E60" s="15">
        <v>44006</v>
      </c>
      <c r="F60" s="16">
        <v>45</v>
      </c>
      <c r="G60" s="18">
        <v>0</v>
      </c>
      <c r="H60" s="18">
        <v>0</v>
      </c>
      <c r="I60" s="6" t="s">
        <v>51</v>
      </c>
      <c r="J60" s="6" t="s">
        <v>52</v>
      </c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3.75">
      <c r="A61" s="28" t="s">
        <v>208</v>
      </c>
      <c r="B61" s="6"/>
      <c r="C61" s="6" t="s">
        <v>209</v>
      </c>
      <c r="D61" s="45" t="s">
        <v>887</v>
      </c>
      <c r="E61" s="15">
        <v>44007</v>
      </c>
      <c r="F61" s="16">
        <v>46</v>
      </c>
      <c r="G61" s="18">
        <v>0</v>
      </c>
      <c r="H61" s="18">
        <v>0</v>
      </c>
      <c r="I61" s="6" t="s">
        <v>51</v>
      </c>
      <c r="J61" s="6" t="s">
        <v>52</v>
      </c>
      <c r="K61" s="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>
      <c r="A62" s="28" t="s">
        <v>210</v>
      </c>
      <c r="B62" s="6" t="s">
        <v>1096</v>
      </c>
      <c r="C62" s="6" t="s">
        <v>211</v>
      </c>
      <c r="D62" s="45" t="s">
        <v>886</v>
      </c>
      <c r="E62" s="15">
        <v>44007</v>
      </c>
      <c r="F62" s="16">
        <v>47</v>
      </c>
      <c r="G62" s="18">
        <v>0.16719999999999999</v>
      </c>
      <c r="H62" s="18">
        <v>0</v>
      </c>
      <c r="I62" s="24">
        <v>44032</v>
      </c>
      <c r="J62" s="24">
        <v>44058</v>
      </c>
      <c r="K62" s="58" t="s">
        <v>973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>
      <c r="A63" s="63" t="s">
        <v>212</v>
      </c>
      <c r="B63" s="6" t="s">
        <v>1095</v>
      </c>
      <c r="C63" s="6" t="s">
        <v>213</v>
      </c>
      <c r="D63" s="43" t="s">
        <v>885</v>
      </c>
      <c r="E63" s="15">
        <v>44013</v>
      </c>
      <c r="F63" s="16">
        <v>48</v>
      </c>
      <c r="G63" s="18">
        <v>5.6399999999999999E-2</v>
      </c>
      <c r="H63" s="18">
        <v>0</v>
      </c>
      <c r="I63" s="6" t="s">
        <v>214</v>
      </c>
      <c r="J63" s="24"/>
      <c r="K63" s="58" t="s">
        <v>974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1"/>
      <c r="B64" s="6" t="s">
        <v>215</v>
      </c>
      <c r="C64" s="6" t="s">
        <v>216</v>
      </c>
      <c r="D64" s="44"/>
      <c r="E64" s="6" t="s">
        <v>103</v>
      </c>
      <c r="F64" s="6" t="s">
        <v>103</v>
      </c>
      <c r="G64" s="18">
        <v>1.7100000000000001E-2</v>
      </c>
      <c r="H64" s="18">
        <v>0</v>
      </c>
      <c r="I64" s="6" t="s">
        <v>217</v>
      </c>
      <c r="J64" s="24"/>
      <c r="K64" s="58" t="s">
        <v>975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>
      <c r="A65" s="63" t="s">
        <v>218</v>
      </c>
      <c r="B65" s="6" t="s">
        <v>219</v>
      </c>
      <c r="C65" s="6" t="s">
        <v>220</v>
      </c>
      <c r="D65" s="43" t="s">
        <v>884</v>
      </c>
      <c r="E65" s="15">
        <v>44015</v>
      </c>
      <c r="F65" s="16">
        <v>49</v>
      </c>
      <c r="G65" s="18">
        <v>0</v>
      </c>
      <c r="H65" s="18">
        <v>5.6399999999999999E-2</v>
      </c>
      <c r="I65" s="6" t="s">
        <v>221</v>
      </c>
      <c r="J65" s="24">
        <v>44071</v>
      </c>
      <c r="K65" s="2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3.75">
      <c r="A66" s="11"/>
      <c r="B66" s="6" t="s">
        <v>222</v>
      </c>
      <c r="C66" s="6" t="s">
        <v>223</v>
      </c>
      <c r="D66" s="64"/>
      <c r="E66" s="6" t="s">
        <v>103</v>
      </c>
      <c r="F66" s="6" t="s">
        <v>103</v>
      </c>
      <c r="G66" s="18">
        <v>0</v>
      </c>
      <c r="H66" s="18">
        <v>4.7300000000000002E-2</v>
      </c>
      <c r="I66" s="6" t="s">
        <v>224</v>
      </c>
      <c r="J66" s="24">
        <v>44071</v>
      </c>
      <c r="K66" s="2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76.5">
      <c r="A67" s="11"/>
      <c r="B67" s="6" t="s">
        <v>225</v>
      </c>
      <c r="C67" s="6" t="s">
        <v>226</v>
      </c>
      <c r="D67" s="64"/>
      <c r="E67" s="15">
        <v>44015</v>
      </c>
      <c r="F67" s="16">
        <v>50</v>
      </c>
      <c r="G67" s="18">
        <v>3.0099999999999998E-2</v>
      </c>
      <c r="H67" s="18">
        <v>0</v>
      </c>
      <c r="I67" s="24">
        <v>44033</v>
      </c>
      <c r="J67" s="24">
        <v>44058</v>
      </c>
      <c r="K67" s="2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>
      <c r="A68" s="11"/>
      <c r="B68" s="6" t="s">
        <v>227</v>
      </c>
      <c r="C68" s="6"/>
      <c r="D68" s="44"/>
      <c r="E68" s="6" t="s">
        <v>103</v>
      </c>
      <c r="F68" s="6" t="s">
        <v>103</v>
      </c>
      <c r="G68" s="18">
        <v>0</v>
      </c>
      <c r="H68" s="18">
        <v>0.1055</v>
      </c>
      <c r="I68" s="6" t="s">
        <v>228</v>
      </c>
      <c r="J68" s="24">
        <v>44084</v>
      </c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1">
      <c r="A69" s="28" t="s">
        <v>229</v>
      </c>
      <c r="B69" s="6" t="s">
        <v>230</v>
      </c>
      <c r="C69" s="6" t="s">
        <v>231</v>
      </c>
      <c r="D69" s="45" t="s">
        <v>883</v>
      </c>
      <c r="E69" s="15">
        <v>44020</v>
      </c>
      <c r="F69" s="16">
        <v>51</v>
      </c>
      <c r="G69" s="18">
        <v>0</v>
      </c>
      <c r="H69" s="65" t="s">
        <v>1062</v>
      </c>
      <c r="I69" s="24" t="s">
        <v>1063</v>
      </c>
      <c r="J69" s="24" t="s">
        <v>1064</v>
      </c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8.25">
      <c r="A70" s="28" t="s">
        <v>232</v>
      </c>
      <c r="B70" s="6" t="s">
        <v>233</v>
      </c>
      <c r="C70" s="6" t="s">
        <v>234</v>
      </c>
      <c r="D70" s="6" t="s">
        <v>235</v>
      </c>
      <c r="E70" s="15">
        <v>44020</v>
      </c>
      <c r="F70" s="16">
        <v>52</v>
      </c>
      <c r="G70" s="18">
        <v>0</v>
      </c>
      <c r="H70" s="18">
        <v>1.7284999999999999</v>
      </c>
      <c r="I70" s="24">
        <v>44041</v>
      </c>
      <c r="J70" s="58" t="s">
        <v>976</v>
      </c>
      <c r="K70" s="2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>
      <c r="A71" s="28" t="s">
        <v>232</v>
      </c>
      <c r="B71" s="6" t="s">
        <v>236</v>
      </c>
      <c r="C71" s="6" t="s">
        <v>237</v>
      </c>
      <c r="D71" s="6" t="s">
        <v>238</v>
      </c>
      <c r="E71" s="15">
        <v>44020</v>
      </c>
      <c r="F71" s="16">
        <v>53</v>
      </c>
      <c r="G71" s="18">
        <v>0</v>
      </c>
      <c r="H71" s="18">
        <v>0.29930000000000001</v>
      </c>
      <c r="I71" s="24">
        <v>44041</v>
      </c>
      <c r="J71" s="58" t="s">
        <v>977</v>
      </c>
      <c r="K71" s="2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>
      <c r="A72" s="28" t="s">
        <v>239</v>
      </c>
      <c r="B72" s="6" t="s">
        <v>240</v>
      </c>
      <c r="C72" s="6" t="s">
        <v>241</v>
      </c>
      <c r="D72" s="6" t="s">
        <v>242</v>
      </c>
      <c r="E72" s="15">
        <v>44022</v>
      </c>
      <c r="F72" s="16">
        <v>54</v>
      </c>
      <c r="G72" s="18">
        <v>0</v>
      </c>
      <c r="H72" s="18">
        <v>3.3000000000000002E-2</v>
      </c>
      <c r="I72" s="24">
        <v>44040</v>
      </c>
      <c r="J72" s="58" t="s">
        <v>978</v>
      </c>
      <c r="K72" s="2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>
      <c r="A73" s="28" t="s">
        <v>232</v>
      </c>
      <c r="B73" s="6" t="s">
        <v>243</v>
      </c>
      <c r="C73" s="6" t="s">
        <v>244</v>
      </c>
      <c r="D73" s="6" t="s">
        <v>245</v>
      </c>
      <c r="E73" s="15">
        <v>44022</v>
      </c>
      <c r="F73" s="16">
        <v>55</v>
      </c>
      <c r="G73" s="18">
        <v>0</v>
      </c>
      <c r="H73" s="18">
        <v>0.17330000000000001</v>
      </c>
      <c r="I73" s="24">
        <v>44035</v>
      </c>
      <c r="J73" s="58" t="s">
        <v>979</v>
      </c>
      <c r="K73" s="2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6" t="s">
        <v>103</v>
      </c>
      <c r="B74" s="6" t="s">
        <v>246</v>
      </c>
      <c r="C74" s="6" t="s">
        <v>103</v>
      </c>
      <c r="D74" s="6" t="s">
        <v>103</v>
      </c>
      <c r="E74" s="6" t="s">
        <v>103</v>
      </c>
      <c r="F74" s="6" t="s">
        <v>103</v>
      </c>
      <c r="G74" s="18">
        <v>0</v>
      </c>
      <c r="H74" s="18">
        <v>3.2800000000000003E-2</v>
      </c>
      <c r="I74" s="24">
        <v>44036</v>
      </c>
      <c r="J74" s="58" t="s">
        <v>980</v>
      </c>
      <c r="K74" s="2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>
      <c r="A75" s="28" t="s">
        <v>232</v>
      </c>
      <c r="B75" s="6" t="s">
        <v>247</v>
      </c>
      <c r="C75" s="6" t="s">
        <v>248</v>
      </c>
      <c r="D75" s="6" t="s">
        <v>249</v>
      </c>
      <c r="E75" s="15">
        <v>44022</v>
      </c>
      <c r="F75" s="16">
        <v>56</v>
      </c>
      <c r="G75" s="18">
        <v>3.5200000000000002E-2</v>
      </c>
      <c r="H75" s="18">
        <v>0.45129999999999998</v>
      </c>
      <c r="I75" s="24">
        <v>44040</v>
      </c>
      <c r="J75" s="6" t="s">
        <v>250</v>
      </c>
      <c r="K75" s="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customHeight="1">
      <c r="A76" s="28" t="s">
        <v>251</v>
      </c>
      <c r="B76" s="6" t="s">
        <v>252</v>
      </c>
      <c r="C76" s="6" t="s">
        <v>253</v>
      </c>
      <c r="D76" s="6" t="s">
        <v>254</v>
      </c>
      <c r="E76" s="15">
        <v>44027</v>
      </c>
      <c r="F76" s="16">
        <v>57</v>
      </c>
      <c r="G76" s="18">
        <v>0.1221</v>
      </c>
      <c r="H76" s="18">
        <v>0</v>
      </c>
      <c r="I76" s="24">
        <v>44041</v>
      </c>
      <c r="J76" s="24"/>
      <c r="K76" s="24" t="s">
        <v>1035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6" t="s">
        <v>103</v>
      </c>
      <c r="B77" s="6" t="s">
        <v>255</v>
      </c>
      <c r="C77" s="6" t="s">
        <v>253</v>
      </c>
      <c r="D77" s="6" t="s">
        <v>103</v>
      </c>
      <c r="E77" s="6" t="s">
        <v>103</v>
      </c>
      <c r="F77" s="6" t="s">
        <v>103</v>
      </c>
      <c r="G77" s="18">
        <v>0</v>
      </c>
      <c r="H77" s="18">
        <v>9.2999999999999992E-3</v>
      </c>
      <c r="I77" s="24">
        <v>44041</v>
      </c>
      <c r="J77" s="24"/>
      <c r="K77" s="24" t="s">
        <v>1036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3.75">
      <c r="A78" s="28" t="s">
        <v>256</v>
      </c>
      <c r="B78" s="45"/>
      <c r="C78" s="6" t="s">
        <v>257</v>
      </c>
      <c r="D78" s="6" t="s">
        <v>258</v>
      </c>
      <c r="E78" s="15">
        <v>44027</v>
      </c>
      <c r="F78" s="16">
        <v>58</v>
      </c>
      <c r="G78" s="18" t="s">
        <v>52</v>
      </c>
      <c r="H78" s="18" t="s">
        <v>52</v>
      </c>
      <c r="I78" s="66" t="s">
        <v>51</v>
      </c>
      <c r="J78" s="15" t="s">
        <v>52</v>
      </c>
      <c r="K78" s="1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>
      <c r="A79" s="67" t="s">
        <v>259</v>
      </c>
      <c r="B79" s="6" t="s">
        <v>260</v>
      </c>
      <c r="C79" s="26" t="s">
        <v>261</v>
      </c>
      <c r="D79" s="31" t="s">
        <v>262</v>
      </c>
      <c r="E79" s="68">
        <v>44029</v>
      </c>
      <c r="F79" s="69">
        <v>59</v>
      </c>
      <c r="G79" s="18">
        <v>2.3999999999999998E-3</v>
      </c>
      <c r="H79" s="61">
        <v>4.4600000000000001E-2</v>
      </c>
      <c r="I79" s="6" t="s">
        <v>263</v>
      </c>
      <c r="J79" s="24" t="s">
        <v>1052</v>
      </c>
      <c r="K79" s="24" t="s">
        <v>1053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>
      <c r="A80" s="11"/>
      <c r="B80" s="70" t="s">
        <v>264</v>
      </c>
      <c r="C80" s="11"/>
      <c r="D80" s="32"/>
      <c r="E80" s="71"/>
      <c r="F80" s="72"/>
      <c r="G80" s="18">
        <v>0</v>
      </c>
      <c r="H80" s="73"/>
      <c r="I80" s="6" t="s">
        <v>265</v>
      </c>
      <c r="J80" s="24" t="s">
        <v>1052</v>
      </c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>
      <c r="A81" s="11"/>
      <c r="B81" s="6" t="s">
        <v>266</v>
      </c>
      <c r="C81" s="11"/>
      <c r="D81" s="32"/>
      <c r="E81" s="71"/>
      <c r="F81" s="72"/>
      <c r="G81" s="18">
        <v>0</v>
      </c>
      <c r="H81" s="73"/>
      <c r="I81" s="6" t="s">
        <v>267</v>
      </c>
      <c r="J81" s="24" t="s">
        <v>1052</v>
      </c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>
      <c r="A82" s="11"/>
      <c r="B82" s="6" t="s">
        <v>268</v>
      </c>
      <c r="C82" s="11"/>
      <c r="D82" s="32"/>
      <c r="E82" s="71"/>
      <c r="F82" s="72"/>
      <c r="G82" s="18">
        <v>0</v>
      </c>
      <c r="H82" s="73"/>
      <c r="I82" s="6" t="s">
        <v>269</v>
      </c>
      <c r="J82" s="24" t="s">
        <v>1052</v>
      </c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>
      <c r="A83" s="11"/>
      <c r="B83" s="6" t="s">
        <v>270</v>
      </c>
      <c r="C83" s="11"/>
      <c r="D83" s="33"/>
      <c r="E83" s="74"/>
      <c r="F83" s="75"/>
      <c r="G83" s="18">
        <v>0</v>
      </c>
      <c r="H83" s="62"/>
      <c r="I83" s="6" t="s">
        <v>271</v>
      </c>
      <c r="J83" s="24" t="s">
        <v>1052</v>
      </c>
      <c r="K83" s="2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>
      <c r="A84" s="28" t="s">
        <v>272</v>
      </c>
      <c r="B84" s="6" t="s">
        <v>273</v>
      </c>
      <c r="C84" s="6" t="s">
        <v>274</v>
      </c>
      <c r="D84" s="6" t="s">
        <v>275</v>
      </c>
      <c r="E84" s="15">
        <v>44029</v>
      </c>
      <c r="F84" s="16">
        <v>60</v>
      </c>
      <c r="G84" s="18">
        <v>0.29599999999999999</v>
      </c>
      <c r="H84" s="18">
        <v>0</v>
      </c>
      <c r="I84" s="6" t="s">
        <v>276</v>
      </c>
      <c r="J84" s="24"/>
      <c r="K84" s="24" t="s">
        <v>1054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1">
      <c r="A85" s="28" t="s">
        <v>154</v>
      </c>
      <c r="B85" s="6" t="s">
        <v>277</v>
      </c>
      <c r="C85" s="6" t="s">
        <v>278</v>
      </c>
      <c r="D85" s="6" t="s">
        <v>279</v>
      </c>
      <c r="E85" s="15">
        <v>44029</v>
      </c>
      <c r="F85" s="16">
        <v>61</v>
      </c>
      <c r="G85" s="18">
        <v>0</v>
      </c>
      <c r="H85" s="18">
        <v>0.57340000000000002</v>
      </c>
      <c r="I85" s="24">
        <v>44042</v>
      </c>
      <c r="J85" s="58" t="s">
        <v>1065</v>
      </c>
      <c r="K85" s="2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6" t="s">
        <v>103</v>
      </c>
      <c r="B86" s="6" t="s">
        <v>280</v>
      </c>
      <c r="C86" s="6" t="s">
        <v>281</v>
      </c>
      <c r="D86" s="6" t="s">
        <v>103</v>
      </c>
      <c r="E86" s="6" t="s">
        <v>103</v>
      </c>
      <c r="F86" s="6" t="s">
        <v>103</v>
      </c>
      <c r="G86" s="18">
        <v>0</v>
      </c>
      <c r="H86" s="18">
        <v>5.0999999999999997E-2</v>
      </c>
      <c r="I86" s="24">
        <v>44042</v>
      </c>
      <c r="J86" s="58" t="s">
        <v>1066</v>
      </c>
      <c r="K86" s="2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>
      <c r="A87" s="28" t="s">
        <v>282</v>
      </c>
      <c r="B87" s="6" t="s">
        <v>283</v>
      </c>
      <c r="C87" s="6" t="s">
        <v>284</v>
      </c>
      <c r="D87" s="6" t="s">
        <v>285</v>
      </c>
      <c r="E87" s="15">
        <v>44034</v>
      </c>
      <c r="F87" s="16" t="s">
        <v>286</v>
      </c>
      <c r="G87" s="18">
        <v>0</v>
      </c>
      <c r="H87" s="18">
        <v>0.113</v>
      </c>
      <c r="I87" s="6" t="s">
        <v>287</v>
      </c>
      <c r="J87" s="6"/>
      <c r="K87" s="6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>
      <c r="A88" s="28" t="s">
        <v>282</v>
      </c>
      <c r="B88" s="6" t="s">
        <v>288</v>
      </c>
      <c r="C88" s="6" t="s">
        <v>289</v>
      </c>
      <c r="D88" s="6" t="s">
        <v>290</v>
      </c>
      <c r="E88" s="15">
        <v>44034</v>
      </c>
      <c r="F88" s="16" t="s">
        <v>291</v>
      </c>
      <c r="G88" s="18">
        <v>0</v>
      </c>
      <c r="H88" s="18">
        <v>5.7099999999999998E-2</v>
      </c>
      <c r="I88" s="6" t="s">
        <v>292</v>
      </c>
      <c r="J88" s="24">
        <v>44084</v>
      </c>
      <c r="K88" s="6" t="s">
        <v>293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>
      <c r="A89" s="28" t="s">
        <v>282</v>
      </c>
      <c r="B89" s="6" t="s">
        <v>294</v>
      </c>
      <c r="C89" s="6" t="s">
        <v>295</v>
      </c>
      <c r="D89" s="6" t="s">
        <v>296</v>
      </c>
      <c r="E89" s="15">
        <v>44034</v>
      </c>
      <c r="F89" s="16" t="s">
        <v>297</v>
      </c>
      <c r="G89" s="18">
        <v>0</v>
      </c>
      <c r="H89" s="18">
        <v>0.38319999999999999</v>
      </c>
      <c r="I89" s="6" t="s">
        <v>287</v>
      </c>
      <c r="J89" s="6"/>
      <c r="K89" s="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>
      <c r="A90" s="28" t="s">
        <v>298</v>
      </c>
      <c r="B90" s="6" t="s">
        <v>299</v>
      </c>
      <c r="C90" s="6" t="s">
        <v>300</v>
      </c>
      <c r="D90" s="6" t="s">
        <v>301</v>
      </c>
      <c r="E90" s="15">
        <v>44034</v>
      </c>
      <c r="F90" s="16">
        <v>63</v>
      </c>
      <c r="G90" s="18">
        <v>5.4000000000000003E-3</v>
      </c>
      <c r="H90" s="18">
        <v>0</v>
      </c>
      <c r="I90" s="6"/>
      <c r="J90" s="6"/>
      <c r="K90" s="6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8.25">
      <c r="A91" s="67" t="s">
        <v>232</v>
      </c>
      <c r="B91" s="6" t="s">
        <v>302</v>
      </c>
      <c r="C91" s="31" t="s">
        <v>303</v>
      </c>
      <c r="D91" s="31" t="s">
        <v>304</v>
      </c>
      <c r="E91" s="15">
        <v>44036</v>
      </c>
      <c r="F91" s="16">
        <v>64</v>
      </c>
      <c r="G91" s="18">
        <v>0</v>
      </c>
      <c r="H91" s="61">
        <v>0.30130000000000001</v>
      </c>
      <c r="I91" s="6" t="s">
        <v>305</v>
      </c>
      <c r="J91" s="24">
        <v>44084</v>
      </c>
      <c r="K91" s="2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>
      <c r="A92" s="11"/>
      <c r="B92" s="16" t="s">
        <v>306</v>
      </c>
      <c r="C92" s="32"/>
      <c r="D92" s="32"/>
      <c r="E92" s="15"/>
      <c r="F92" s="16"/>
      <c r="G92" s="18">
        <v>0</v>
      </c>
      <c r="H92" s="62"/>
      <c r="I92" s="76" t="s">
        <v>307</v>
      </c>
      <c r="J92" s="24">
        <v>44084</v>
      </c>
      <c r="K92" s="2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>
      <c r="A93" s="11"/>
      <c r="B93" s="77" t="s">
        <v>308</v>
      </c>
      <c r="C93" s="33"/>
      <c r="D93" s="33"/>
      <c r="E93" s="15"/>
      <c r="F93" s="16"/>
      <c r="G93" s="18">
        <v>0</v>
      </c>
      <c r="H93" s="18">
        <v>8.4699999999999998E-2</v>
      </c>
      <c r="I93" s="76" t="s">
        <v>309</v>
      </c>
      <c r="J93" s="24">
        <v>44084</v>
      </c>
      <c r="K93" s="2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67" t="s">
        <v>232</v>
      </c>
      <c r="B94" s="6" t="s">
        <v>310</v>
      </c>
      <c r="C94" s="26" t="s">
        <v>311</v>
      </c>
      <c r="D94" s="26" t="s">
        <v>312</v>
      </c>
      <c r="E94" s="78">
        <v>44036</v>
      </c>
      <c r="F94" s="79">
        <v>65</v>
      </c>
      <c r="G94" s="61">
        <v>0</v>
      </c>
      <c r="H94" s="61">
        <v>0.49730000000000002</v>
      </c>
      <c r="I94" s="24">
        <v>44057</v>
      </c>
      <c r="J94" s="24">
        <v>44088</v>
      </c>
      <c r="K94" s="2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1"/>
      <c r="B95" s="6" t="s">
        <v>313</v>
      </c>
      <c r="C95" s="11"/>
      <c r="D95" s="11"/>
      <c r="E95" s="11"/>
      <c r="F95" s="11"/>
      <c r="G95" s="62"/>
      <c r="H95" s="62"/>
      <c r="I95" s="24">
        <v>44057</v>
      </c>
      <c r="J95" s="24">
        <v>44088</v>
      </c>
      <c r="K95" s="2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1"/>
      <c r="B96" s="6" t="s">
        <v>314</v>
      </c>
      <c r="C96" s="11"/>
      <c r="D96" s="11"/>
      <c r="E96" s="11"/>
      <c r="F96" s="11"/>
      <c r="G96" s="18">
        <v>0</v>
      </c>
      <c r="H96" s="18">
        <v>3.7400000000000003E-2</v>
      </c>
      <c r="I96" s="24">
        <v>44057</v>
      </c>
      <c r="J96" s="24">
        <v>44088</v>
      </c>
      <c r="K96" s="2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1"/>
      <c r="B97" s="6" t="s">
        <v>315</v>
      </c>
      <c r="C97" s="11"/>
      <c r="D97" s="11"/>
      <c r="E97" s="11"/>
      <c r="F97" s="11"/>
      <c r="G97" s="18">
        <v>0</v>
      </c>
      <c r="H97" s="18">
        <v>1.1782999999999999</v>
      </c>
      <c r="I97" s="24">
        <v>44057</v>
      </c>
      <c r="J97" s="24">
        <v>44088</v>
      </c>
      <c r="K97" s="2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76.5">
      <c r="A98" s="67" t="s">
        <v>232</v>
      </c>
      <c r="B98" s="6" t="s">
        <v>316</v>
      </c>
      <c r="C98" s="26" t="s">
        <v>317</v>
      </c>
      <c r="D98" s="26" t="s">
        <v>318</v>
      </c>
      <c r="E98" s="78">
        <v>44041</v>
      </c>
      <c r="F98" s="79">
        <v>66</v>
      </c>
      <c r="G98" s="61">
        <v>0</v>
      </c>
      <c r="H98" s="61">
        <f>3.2241</f>
        <v>3.2241</v>
      </c>
      <c r="I98" s="6" t="s">
        <v>319</v>
      </c>
      <c r="J98" s="15">
        <v>44115</v>
      </c>
      <c r="K98" s="1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>
      <c r="A99" s="11"/>
      <c r="B99" s="80" t="s">
        <v>320</v>
      </c>
      <c r="C99" s="11"/>
      <c r="D99" s="11"/>
      <c r="E99" s="11"/>
      <c r="F99" s="11"/>
      <c r="G99" s="73"/>
      <c r="H99" s="73"/>
      <c r="I99" s="6" t="s">
        <v>321</v>
      </c>
      <c r="J99" s="15">
        <v>44115</v>
      </c>
      <c r="K99" s="1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>
      <c r="A100" s="11"/>
      <c r="B100" s="81" t="s">
        <v>322</v>
      </c>
      <c r="C100" s="11"/>
      <c r="D100" s="11"/>
      <c r="E100" s="11"/>
      <c r="F100" s="11"/>
      <c r="G100" s="62"/>
      <c r="H100" s="62"/>
      <c r="I100" s="6" t="s">
        <v>323</v>
      </c>
      <c r="J100" s="15">
        <v>44115</v>
      </c>
      <c r="K100" s="1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>
      <c r="A101" s="11"/>
      <c r="B101" s="6" t="s">
        <v>324</v>
      </c>
      <c r="C101" s="6" t="s">
        <v>325</v>
      </c>
      <c r="D101" s="11"/>
      <c r="E101" s="11"/>
      <c r="F101" s="11"/>
      <c r="G101" s="18">
        <v>0</v>
      </c>
      <c r="H101" s="18">
        <v>6.0499999999999998E-2</v>
      </c>
      <c r="I101" s="6" t="s">
        <v>326</v>
      </c>
      <c r="J101" s="6" t="s">
        <v>1037</v>
      </c>
      <c r="K101" s="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>
      <c r="A102" s="11"/>
      <c r="B102" s="6" t="s">
        <v>327</v>
      </c>
      <c r="C102" s="6" t="s">
        <v>328</v>
      </c>
      <c r="D102" s="11"/>
      <c r="E102" s="11"/>
      <c r="F102" s="11"/>
      <c r="G102" s="18">
        <v>0</v>
      </c>
      <c r="H102" s="18">
        <v>9.7799999999999998E-2</v>
      </c>
      <c r="I102" s="6" t="s">
        <v>329</v>
      </c>
      <c r="J102" s="6" t="s">
        <v>1039</v>
      </c>
      <c r="K102" s="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8.25">
      <c r="A103" s="11"/>
      <c r="B103" s="6" t="s">
        <v>330</v>
      </c>
      <c r="C103" s="6" t="s">
        <v>331</v>
      </c>
      <c r="D103" s="11"/>
      <c r="E103" s="11"/>
      <c r="F103" s="11"/>
      <c r="G103" s="18">
        <v>0</v>
      </c>
      <c r="H103" s="18">
        <f>0.303+0.2151</f>
        <v>0.5181</v>
      </c>
      <c r="I103" s="6" t="s">
        <v>332</v>
      </c>
      <c r="J103" s="6" t="s">
        <v>1038</v>
      </c>
      <c r="K103" s="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8.25">
      <c r="A104" s="28" t="s">
        <v>333</v>
      </c>
      <c r="B104" s="6" t="s">
        <v>59</v>
      </c>
      <c r="C104" s="6" t="s">
        <v>334</v>
      </c>
      <c r="D104" s="6" t="s">
        <v>335</v>
      </c>
      <c r="E104" s="15">
        <v>44043</v>
      </c>
      <c r="F104" s="16">
        <v>67</v>
      </c>
      <c r="G104" s="18">
        <v>3.0999999999999999E-3</v>
      </c>
      <c r="H104" s="18">
        <v>0</v>
      </c>
      <c r="I104" s="6" t="s">
        <v>336</v>
      </c>
      <c r="J104" s="6"/>
      <c r="K104" s="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>
      <c r="A105" s="28" t="s">
        <v>337</v>
      </c>
      <c r="B105" s="6" t="s">
        <v>59</v>
      </c>
      <c r="C105" s="6" t="s">
        <v>338</v>
      </c>
      <c r="D105" s="6" t="s">
        <v>339</v>
      </c>
      <c r="E105" s="15">
        <v>44043</v>
      </c>
      <c r="F105" s="16">
        <v>68</v>
      </c>
      <c r="G105" s="18">
        <v>1.2699999999999999E-2</v>
      </c>
      <c r="H105" s="18">
        <v>0</v>
      </c>
      <c r="I105" s="6" t="s">
        <v>340</v>
      </c>
      <c r="J105" s="24">
        <v>44081</v>
      </c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51">
      <c r="A106" s="67" t="s">
        <v>341</v>
      </c>
      <c r="B106" s="6" t="s">
        <v>342</v>
      </c>
      <c r="C106" s="26" t="s">
        <v>343</v>
      </c>
      <c r="D106" s="31" t="s">
        <v>344</v>
      </c>
      <c r="E106" s="15">
        <v>44043</v>
      </c>
      <c r="F106" s="82">
        <v>69</v>
      </c>
      <c r="G106" s="18">
        <v>0</v>
      </c>
      <c r="H106" s="18">
        <v>0.56000000000000005</v>
      </c>
      <c r="I106" s="6" t="s">
        <v>345</v>
      </c>
      <c r="J106" s="6" t="s">
        <v>346</v>
      </c>
      <c r="K106" s="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>
      <c r="A107" s="11"/>
      <c r="B107" s="6" t="s">
        <v>347</v>
      </c>
      <c r="C107" s="11"/>
      <c r="D107" s="32"/>
      <c r="E107" s="15">
        <v>44043</v>
      </c>
      <c r="F107" s="83"/>
      <c r="G107" s="18">
        <v>0</v>
      </c>
      <c r="H107" s="18">
        <v>2.5857999999999999</v>
      </c>
      <c r="I107" s="6" t="s">
        <v>348</v>
      </c>
      <c r="J107" s="24">
        <v>44100</v>
      </c>
      <c r="K107" s="2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>
      <c r="A108" s="11"/>
      <c r="B108" s="6" t="s">
        <v>349</v>
      </c>
      <c r="C108" s="11"/>
      <c r="D108" s="32"/>
      <c r="E108" s="15">
        <v>44043</v>
      </c>
      <c r="F108" s="83"/>
      <c r="G108" s="18">
        <v>0</v>
      </c>
      <c r="H108" s="61">
        <v>0.36</v>
      </c>
      <c r="I108" s="6" t="s">
        <v>350</v>
      </c>
      <c r="J108" s="24">
        <v>44100</v>
      </c>
      <c r="K108" s="2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>
      <c r="A109" s="11"/>
      <c r="B109" s="6" t="s">
        <v>351</v>
      </c>
      <c r="C109" s="11"/>
      <c r="D109" s="33"/>
      <c r="E109" s="15">
        <v>44043</v>
      </c>
      <c r="F109" s="84"/>
      <c r="G109" s="18">
        <v>0</v>
      </c>
      <c r="H109" s="62"/>
      <c r="I109" s="6" t="s">
        <v>350</v>
      </c>
      <c r="J109" s="24">
        <v>44100</v>
      </c>
      <c r="K109" s="2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>
      <c r="A110" s="28" t="s">
        <v>352</v>
      </c>
      <c r="B110" s="6" t="s">
        <v>59</v>
      </c>
      <c r="C110" s="6" t="s">
        <v>353</v>
      </c>
      <c r="D110" s="6" t="s">
        <v>354</v>
      </c>
      <c r="E110" s="15">
        <v>44048</v>
      </c>
      <c r="F110" s="16">
        <v>70</v>
      </c>
      <c r="G110" s="18">
        <v>1.4999999999999999E-2</v>
      </c>
      <c r="H110" s="18">
        <v>0</v>
      </c>
      <c r="I110" s="6" t="s">
        <v>355</v>
      </c>
      <c r="J110" s="24">
        <v>44085</v>
      </c>
      <c r="K110" s="2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>
      <c r="A111" s="28" t="s">
        <v>356</v>
      </c>
      <c r="B111" s="6" t="s">
        <v>59</v>
      </c>
      <c r="C111" s="6" t="s">
        <v>357</v>
      </c>
      <c r="D111" s="6" t="s">
        <v>358</v>
      </c>
      <c r="E111" s="15">
        <v>44048</v>
      </c>
      <c r="F111" s="16">
        <v>71</v>
      </c>
      <c r="G111" s="18">
        <v>1.95E-2</v>
      </c>
      <c r="H111" s="18">
        <v>0</v>
      </c>
      <c r="I111" s="6" t="s">
        <v>359</v>
      </c>
      <c r="J111" s="24">
        <v>44084</v>
      </c>
      <c r="K111" s="2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>
      <c r="A112" s="28" t="s">
        <v>360</v>
      </c>
      <c r="B112" s="6" t="s">
        <v>59</v>
      </c>
      <c r="C112" s="6" t="s">
        <v>361</v>
      </c>
      <c r="D112" s="6" t="s">
        <v>358</v>
      </c>
      <c r="E112" s="6" t="s">
        <v>103</v>
      </c>
      <c r="F112" s="6" t="s">
        <v>103</v>
      </c>
      <c r="G112" s="18">
        <v>4.4999999999999997E-3</v>
      </c>
      <c r="H112" s="18">
        <v>0</v>
      </c>
      <c r="I112" s="6" t="s">
        <v>103</v>
      </c>
      <c r="J112" s="24">
        <v>44084</v>
      </c>
      <c r="K112" s="2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>
      <c r="A113" s="67" t="s">
        <v>232</v>
      </c>
      <c r="B113" s="6" t="s">
        <v>362</v>
      </c>
      <c r="C113" s="6" t="s">
        <v>363</v>
      </c>
      <c r="D113" s="26" t="s">
        <v>364</v>
      </c>
      <c r="E113" s="78">
        <v>44050</v>
      </c>
      <c r="F113" s="79">
        <v>72</v>
      </c>
      <c r="G113" s="18">
        <v>0</v>
      </c>
      <c r="H113" s="18">
        <v>0.85240000000000005</v>
      </c>
      <c r="I113" s="6" t="s">
        <v>365</v>
      </c>
      <c r="J113" s="6" t="s">
        <v>1040</v>
      </c>
      <c r="K113" s="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>
      <c r="A114" s="11"/>
      <c r="B114" s="6" t="s">
        <v>366</v>
      </c>
      <c r="C114" s="6" t="s">
        <v>367</v>
      </c>
      <c r="D114" s="11"/>
      <c r="E114" s="11"/>
      <c r="F114" s="11"/>
      <c r="G114" s="18">
        <v>0</v>
      </c>
      <c r="H114" s="18">
        <v>1.3594999999999999</v>
      </c>
      <c r="I114" s="6" t="s">
        <v>368</v>
      </c>
      <c r="J114" s="45" t="s">
        <v>1041</v>
      </c>
      <c r="K114" s="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>
      <c r="A115" s="11"/>
      <c r="B115" s="6" t="s">
        <v>369</v>
      </c>
      <c r="C115" s="6" t="s">
        <v>367</v>
      </c>
      <c r="D115" s="11"/>
      <c r="E115" s="11"/>
      <c r="F115" s="11"/>
      <c r="G115" s="18">
        <v>0</v>
      </c>
      <c r="H115" s="18">
        <v>0.2424</v>
      </c>
      <c r="I115" s="6" t="s">
        <v>370</v>
      </c>
      <c r="J115" s="6" t="s">
        <v>1042</v>
      </c>
      <c r="K115" s="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8.25">
      <c r="A116" s="67" t="s">
        <v>371</v>
      </c>
      <c r="B116" s="6" t="s">
        <v>372</v>
      </c>
      <c r="C116" s="6" t="s">
        <v>373</v>
      </c>
      <c r="D116" s="26" t="s">
        <v>374</v>
      </c>
      <c r="E116" s="78">
        <v>44050</v>
      </c>
      <c r="F116" s="79">
        <v>73</v>
      </c>
      <c r="G116" s="18">
        <v>1.8100000000000002E-2</v>
      </c>
      <c r="H116" s="18">
        <v>0</v>
      </c>
      <c r="I116" s="6" t="s">
        <v>375</v>
      </c>
      <c r="J116" s="6" t="s">
        <v>376</v>
      </c>
      <c r="K116" s="6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>
      <c r="A117" s="11"/>
      <c r="B117" s="6" t="s">
        <v>377</v>
      </c>
      <c r="C117" s="6" t="s">
        <v>378</v>
      </c>
      <c r="D117" s="11"/>
      <c r="E117" s="11"/>
      <c r="F117" s="11"/>
      <c r="G117" s="18">
        <v>1.43E-2</v>
      </c>
      <c r="H117" s="18">
        <v>0</v>
      </c>
      <c r="I117" s="6" t="s">
        <v>103</v>
      </c>
      <c r="J117" s="6" t="s">
        <v>52</v>
      </c>
      <c r="K117" s="6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0.5" customHeight="1">
      <c r="A118" s="67" t="s">
        <v>379</v>
      </c>
      <c r="B118" s="6" t="s">
        <v>380</v>
      </c>
      <c r="C118" s="26" t="s">
        <v>381</v>
      </c>
      <c r="D118" s="26" t="s">
        <v>382</v>
      </c>
      <c r="E118" s="78">
        <v>44050</v>
      </c>
      <c r="F118" s="79">
        <v>74</v>
      </c>
      <c r="G118" s="18">
        <v>1.4E-3</v>
      </c>
      <c r="H118" s="18">
        <f>0.0075+0.0026</f>
        <v>1.01E-2</v>
      </c>
      <c r="I118" s="6" t="s">
        <v>383</v>
      </c>
      <c r="J118" s="85">
        <v>44115</v>
      </c>
      <c r="K118" s="8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.75" customHeight="1">
      <c r="A119" s="11"/>
      <c r="B119" s="86" t="s">
        <v>384</v>
      </c>
      <c r="C119" s="11"/>
      <c r="D119" s="11"/>
      <c r="E119" s="11"/>
      <c r="F119" s="11"/>
      <c r="G119" s="18">
        <v>0</v>
      </c>
      <c r="H119" s="18">
        <v>2.4799999999999999E-2</v>
      </c>
      <c r="I119" s="6" t="s">
        <v>385</v>
      </c>
      <c r="J119" s="85">
        <v>44115</v>
      </c>
      <c r="K119" s="8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8.25">
      <c r="A120" s="28" t="s">
        <v>386</v>
      </c>
      <c r="B120" s="6" t="s">
        <v>387</v>
      </c>
      <c r="C120" s="6" t="s">
        <v>388</v>
      </c>
      <c r="D120" s="6" t="s">
        <v>389</v>
      </c>
      <c r="E120" s="15">
        <v>44050</v>
      </c>
      <c r="F120" s="16">
        <v>75</v>
      </c>
      <c r="G120" s="18">
        <v>0</v>
      </c>
      <c r="H120" s="18">
        <v>8.7300000000000003E-2</v>
      </c>
      <c r="I120" s="24">
        <v>44104</v>
      </c>
      <c r="J120" s="6" t="s">
        <v>1055</v>
      </c>
      <c r="K120" s="6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63.75">
      <c r="A121" s="28" t="s">
        <v>390</v>
      </c>
      <c r="B121" s="6" t="s">
        <v>391</v>
      </c>
      <c r="C121" s="6" t="s">
        <v>392</v>
      </c>
      <c r="D121" s="6" t="s">
        <v>393</v>
      </c>
      <c r="E121" s="15">
        <v>44055</v>
      </c>
      <c r="F121" s="16">
        <v>76</v>
      </c>
      <c r="G121" s="18">
        <v>6.3399999999999998E-2</v>
      </c>
      <c r="H121" s="18">
        <v>0</v>
      </c>
      <c r="I121" s="6" t="s">
        <v>394</v>
      </c>
      <c r="J121" s="24"/>
      <c r="K121" s="58" t="s">
        <v>1069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>
      <c r="A122" s="67" t="s">
        <v>232</v>
      </c>
      <c r="B122" s="6" t="s">
        <v>395</v>
      </c>
      <c r="C122" s="6" t="s">
        <v>396</v>
      </c>
      <c r="D122" s="26" t="s">
        <v>397</v>
      </c>
      <c r="E122" s="78">
        <v>44055</v>
      </c>
      <c r="F122" s="79">
        <v>77</v>
      </c>
      <c r="G122" s="18">
        <v>0</v>
      </c>
      <c r="H122" s="18">
        <v>4.1000000000000002E-2</v>
      </c>
      <c r="I122" s="6" t="s">
        <v>398</v>
      </c>
      <c r="J122" s="6" t="s">
        <v>1043</v>
      </c>
      <c r="K122" s="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>
      <c r="A123" s="11"/>
      <c r="B123" s="6" t="s">
        <v>399</v>
      </c>
      <c r="C123" s="6" t="s">
        <v>400</v>
      </c>
      <c r="D123" s="11"/>
      <c r="E123" s="11"/>
      <c r="F123" s="11"/>
      <c r="G123" s="18">
        <v>0</v>
      </c>
      <c r="H123" s="18">
        <v>3.9E-2</v>
      </c>
      <c r="I123" s="6" t="s">
        <v>401</v>
      </c>
      <c r="J123" s="6" t="s">
        <v>1044</v>
      </c>
      <c r="K123" s="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>
      <c r="A124" s="11"/>
      <c r="B124" s="6" t="s">
        <v>402</v>
      </c>
      <c r="C124" s="6" t="s">
        <v>403</v>
      </c>
      <c r="D124" s="11"/>
      <c r="E124" s="11"/>
      <c r="F124" s="11"/>
      <c r="G124" s="18">
        <v>6.6299999999999998E-2</v>
      </c>
      <c r="H124" s="18">
        <v>0.224</v>
      </c>
      <c r="I124" s="6" t="s">
        <v>404</v>
      </c>
      <c r="J124" s="45" t="s">
        <v>1067</v>
      </c>
      <c r="K124" s="45" t="s">
        <v>1068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1"/>
      <c r="B125" s="59" t="s">
        <v>405</v>
      </c>
      <c r="C125" s="6" t="s">
        <v>406</v>
      </c>
      <c r="D125" s="11"/>
      <c r="E125" s="11"/>
      <c r="F125" s="11"/>
      <c r="G125" s="18">
        <v>2.75E-2</v>
      </c>
      <c r="H125" s="18">
        <v>0</v>
      </c>
      <c r="I125" s="6" t="s">
        <v>52</v>
      </c>
      <c r="J125" s="6" t="s">
        <v>52</v>
      </c>
      <c r="K125" s="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51">
      <c r="A126" s="63" t="s">
        <v>407</v>
      </c>
      <c r="B126" s="6" t="s">
        <v>408</v>
      </c>
      <c r="C126" s="26" t="s">
        <v>409</v>
      </c>
      <c r="D126" s="26" t="s">
        <v>410</v>
      </c>
      <c r="E126" s="78">
        <v>44055</v>
      </c>
      <c r="F126" s="79">
        <v>78</v>
      </c>
      <c r="G126" s="18">
        <v>0.23039999999999999</v>
      </c>
      <c r="H126" s="18">
        <v>0.2681</v>
      </c>
      <c r="I126" s="6" t="s">
        <v>411</v>
      </c>
      <c r="J126" s="6" t="s">
        <v>412</v>
      </c>
      <c r="K126" s="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>
      <c r="A127" s="11"/>
      <c r="B127" s="6" t="s">
        <v>413</v>
      </c>
      <c r="C127" s="11"/>
      <c r="D127" s="11"/>
      <c r="E127" s="11"/>
      <c r="F127" s="11"/>
      <c r="G127" s="18">
        <v>0.14829999999999999</v>
      </c>
      <c r="H127" s="18">
        <v>0</v>
      </c>
      <c r="I127" s="6" t="s">
        <v>414</v>
      </c>
      <c r="J127" s="6"/>
      <c r="K127" s="6" t="s">
        <v>1045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3.5" customHeight="1">
      <c r="A128" s="63" t="s">
        <v>415</v>
      </c>
      <c r="B128" s="6" t="s">
        <v>416</v>
      </c>
      <c r="C128" s="6" t="s">
        <v>417</v>
      </c>
      <c r="D128" s="26" t="s">
        <v>418</v>
      </c>
      <c r="E128" s="78">
        <v>44062</v>
      </c>
      <c r="F128" s="79">
        <v>79</v>
      </c>
      <c r="G128" s="18">
        <v>0</v>
      </c>
      <c r="H128" s="18">
        <f>0.0421+0.1092</f>
        <v>0.15129999999999999</v>
      </c>
      <c r="I128" s="6" t="s">
        <v>419</v>
      </c>
      <c r="J128" s="85" t="s">
        <v>1076</v>
      </c>
      <c r="K128" s="8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>
      <c r="A129" s="11"/>
      <c r="B129" s="6" t="s">
        <v>420</v>
      </c>
      <c r="C129" s="6" t="s">
        <v>421</v>
      </c>
      <c r="D129" s="11"/>
      <c r="E129" s="11"/>
      <c r="F129" s="11"/>
      <c r="G129" s="18">
        <v>0</v>
      </c>
      <c r="H129" s="18">
        <v>7.4700000000000003E-2</v>
      </c>
      <c r="I129" s="6" t="s">
        <v>422</v>
      </c>
      <c r="J129" s="85" t="s">
        <v>1075</v>
      </c>
      <c r="K129" s="8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51">
      <c r="A130" s="28" t="s">
        <v>423</v>
      </c>
      <c r="B130" s="6"/>
      <c r="C130" s="6" t="s">
        <v>424</v>
      </c>
      <c r="D130" s="6" t="s">
        <v>418</v>
      </c>
      <c r="E130" s="15">
        <v>44062</v>
      </c>
      <c r="F130" s="16">
        <v>80</v>
      </c>
      <c r="G130" s="18">
        <v>0</v>
      </c>
      <c r="H130" s="18">
        <f>0.0949+0.0107</f>
        <v>0.1056</v>
      </c>
      <c r="I130" s="6" t="s">
        <v>52</v>
      </c>
      <c r="J130" s="6" t="s">
        <v>52</v>
      </c>
      <c r="K130" s="6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>
      <c r="A131" s="67" t="s">
        <v>232</v>
      </c>
      <c r="B131" s="60" t="s">
        <v>425</v>
      </c>
      <c r="C131" s="45" t="s">
        <v>1072</v>
      </c>
      <c r="D131" s="26" t="s">
        <v>426</v>
      </c>
      <c r="E131" s="15">
        <v>44064</v>
      </c>
      <c r="F131" s="22">
        <v>81</v>
      </c>
      <c r="G131" s="18">
        <v>0</v>
      </c>
      <c r="H131" s="87">
        <v>0.73460000000000003</v>
      </c>
      <c r="I131" s="24" t="s">
        <v>427</v>
      </c>
      <c r="J131" s="58" t="s">
        <v>1070</v>
      </c>
      <c r="K131" s="2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>
      <c r="A132" s="11"/>
      <c r="B132" s="88" t="s">
        <v>428</v>
      </c>
      <c r="C132" s="80" t="s">
        <v>429</v>
      </c>
      <c r="D132" s="11"/>
      <c r="E132" s="15">
        <v>44064</v>
      </c>
      <c r="F132" s="22" t="s">
        <v>430</v>
      </c>
      <c r="G132" s="18">
        <v>0</v>
      </c>
      <c r="H132" s="89">
        <v>2.2490999999999999</v>
      </c>
      <c r="I132" s="24" t="s">
        <v>431</v>
      </c>
      <c r="J132" s="58" t="s">
        <v>1071</v>
      </c>
      <c r="K132" s="2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1"/>
      <c r="B133" s="90" t="s">
        <v>432</v>
      </c>
      <c r="C133" s="80" t="s">
        <v>429</v>
      </c>
      <c r="D133" s="11"/>
      <c r="E133" s="15">
        <v>44064</v>
      </c>
      <c r="F133" s="90"/>
      <c r="G133" s="18">
        <v>0</v>
      </c>
      <c r="H133" s="89">
        <v>0.57110000000000005</v>
      </c>
      <c r="I133" s="6" t="s">
        <v>52</v>
      </c>
      <c r="J133" s="6" t="s">
        <v>52</v>
      </c>
      <c r="K133" s="6" t="s">
        <v>52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>
      <c r="A134" s="11"/>
      <c r="B134" s="6" t="s">
        <v>433</v>
      </c>
      <c r="C134" s="80" t="s">
        <v>434</v>
      </c>
      <c r="D134" s="11"/>
      <c r="E134" s="15">
        <v>44064</v>
      </c>
      <c r="F134" s="22" t="s">
        <v>435</v>
      </c>
      <c r="G134" s="18">
        <v>0</v>
      </c>
      <c r="H134" s="89">
        <v>0.84040000000000004</v>
      </c>
      <c r="I134" s="24" t="s">
        <v>436</v>
      </c>
      <c r="J134" s="58" t="s">
        <v>1073</v>
      </c>
      <c r="K134" s="2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>
      <c r="A135" s="28" t="s">
        <v>437</v>
      </c>
      <c r="B135" s="6" t="s">
        <v>438</v>
      </c>
      <c r="C135" s="6" t="s">
        <v>439</v>
      </c>
      <c r="D135" s="6" t="s">
        <v>440</v>
      </c>
      <c r="E135" s="15">
        <v>44064</v>
      </c>
      <c r="F135" s="16">
        <v>82</v>
      </c>
      <c r="G135" s="91" t="s">
        <v>52</v>
      </c>
      <c r="H135" s="91" t="s">
        <v>52</v>
      </c>
      <c r="I135" s="45" t="s">
        <v>52</v>
      </c>
      <c r="J135" s="45" t="s">
        <v>52</v>
      </c>
      <c r="K135" s="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6" t="s">
        <v>441</v>
      </c>
      <c r="B136" s="6" t="s">
        <v>442</v>
      </c>
      <c r="C136" s="6" t="s">
        <v>443</v>
      </c>
      <c r="D136" s="26" t="s">
        <v>440</v>
      </c>
      <c r="E136" s="15">
        <v>44069</v>
      </c>
      <c r="F136" s="79">
        <v>83</v>
      </c>
      <c r="G136" s="18">
        <v>2.5999999999999999E-3</v>
      </c>
      <c r="H136" s="18">
        <v>0</v>
      </c>
      <c r="I136" s="6" t="s">
        <v>52</v>
      </c>
      <c r="J136" s="6" t="s">
        <v>52</v>
      </c>
      <c r="K136" s="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1"/>
      <c r="B137" s="6" t="s">
        <v>442</v>
      </c>
      <c r="C137" s="6" t="s">
        <v>444</v>
      </c>
      <c r="D137" s="11"/>
      <c r="E137" s="15">
        <v>44069</v>
      </c>
      <c r="F137" s="11"/>
      <c r="G137" s="18">
        <v>5.8999999999999999E-3</v>
      </c>
      <c r="H137" s="18">
        <v>0</v>
      </c>
      <c r="I137" s="6" t="s">
        <v>52</v>
      </c>
      <c r="J137" s="6" t="s">
        <v>52</v>
      </c>
      <c r="K137" s="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1"/>
      <c r="B138" s="6" t="s">
        <v>442</v>
      </c>
      <c r="C138" s="6" t="s">
        <v>445</v>
      </c>
      <c r="D138" s="11"/>
      <c r="E138" s="15">
        <v>44069</v>
      </c>
      <c r="F138" s="11"/>
      <c r="G138" s="18">
        <v>5.4000000000000003E-3</v>
      </c>
      <c r="H138" s="18">
        <v>0</v>
      </c>
      <c r="I138" s="6" t="s">
        <v>52</v>
      </c>
      <c r="J138" s="6" t="s">
        <v>52</v>
      </c>
      <c r="K138" s="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1"/>
      <c r="B139" s="6" t="s">
        <v>442</v>
      </c>
      <c r="C139" s="6" t="s">
        <v>446</v>
      </c>
      <c r="D139" s="11"/>
      <c r="E139" s="15">
        <v>44069</v>
      </c>
      <c r="F139" s="11"/>
      <c r="G139" s="18">
        <v>3.0999999999999999E-3</v>
      </c>
      <c r="H139" s="18">
        <v>0</v>
      </c>
      <c r="I139" s="6" t="s">
        <v>52</v>
      </c>
      <c r="J139" s="6" t="s">
        <v>52</v>
      </c>
      <c r="K139" s="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1"/>
      <c r="B140" s="6" t="s">
        <v>442</v>
      </c>
      <c r="C140" s="6" t="s">
        <v>447</v>
      </c>
      <c r="D140" s="11"/>
      <c r="E140" s="15">
        <v>44069</v>
      </c>
      <c r="F140" s="11"/>
      <c r="G140" s="18">
        <v>6.7999999999999996E-3</v>
      </c>
      <c r="H140" s="18">
        <v>0</v>
      </c>
      <c r="I140" s="6" t="s">
        <v>52</v>
      </c>
      <c r="J140" s="6" t="s">
        <v>52</v>
      </c>
      <c r="K140" s="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1"/>
      <c r="B141" s="6" t="s">
        <v>442</v>
      </c>
      <c r="C141" s="6" t="s">
        <v>448</v>
      </c>
      <c r="D141" s="11"/>
      <c r="E141" s="15">
        <v>44069</v>
      </c>
      <c r="F141" s="11"/>
      <c r="G141" s="18">
        <v>4.1999999999999997E-3</v>
      </c>
      <c r="H141" s="18">
        <v>0</v>
      </c>
      <c r="I141" s="6" t="s">
        <v>52</v>
      </c>
      <c r="J141" s="6" t="s">
        <v>52</v>
      </c>
      <c r="K141" s="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1"/>
      <c r="B142" s="6" t="s">
        <v>442</v>
      </c>
      <c r="C142" s="6" t="s">
        <v>449</v>
      </c>
      <c r="D142" s="11"/>
      <c r="E142" s="15">
        <v>44071</v>
      </c>
      <c r="F142" s="16">
        <v>84</v>
      </c>
      <c r="G142" s="91" t="s">
        <v>905</v>
      </c>
      <c r="H142" s="18">
        <v>0</v>
      </c>
      <c r="I142" s="6" t="s">
        <v>52</v>
      </c>
      <c r="J142" s="6" t="s">
        <v>52</v>
      </c>
      <c r="K142" s="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1"/>
      <c r="B143" s="6"/>
      <c r="C143" s="6" t="s">
        <v>450</v>
      </c>
      <c r="D143" s="11"/>
      <c r="E143" s="15">
        <v>44071</v>
      </c>
      <c r="F143" s="16">
        <v>85</v>
      </c>
      <c r="G143" s="18">
        <v>6.6E-3</v>
      </c>
      <c r="H143" s="18">
        <v>0</v>
      </c>
      <c r="I143" s="6" t="s">
        <v>52</v>
      </c>
      <c r="J143" s="6" t="s">
        <v>52</v>
      </c>
      <c r="K143" s="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1"/>
      <c r="B144" s="6" t="s">
        <v>451</v>
      </c>
      <c r="C144" s="6" t="s">
        <v>452</v>
      </c>
      <c r="D144" s="11"/>
      <c r="E144" s="15">
        <v>44071</v>
      </c>
      <c r="F144" s="79">
        <v>86</v>
      </c>
      <c r="G144" s="18">
        <v>5.3E-3</v>
      </c>
      <c r="H144" s="18">
        <v>0</v>
      </c>
      <c r="I144" s="6" t="s">
        <v>52</v>
      </c>
      <c r="J144" s="6" t="s">
        <v>52</v>
      </c>
      <c r="K144" s="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1"/>
      <c r="B145" s="6" t="s">
        <v>451</v>
      </c>
      <c r="C145" s="6" t="s">
        <v>453</v>
      </c>
      <c r="D145" s="11"/>
      <c r="E145" s="15">
        <v>44071</v>
      </c>
      <c r="F145" s="11"/>
      <c r="G145" s="18">
        <v>5.7000000000000002E-3</v>
      </c>
      <c r="H145" s="18">
        <v>0</v>
      </c>
      <c r="I145" s="6" t="s">
        <v>52</v>
      </c>
      <c r="J145" s="6" t="s">
        <v>52</v>
      </c>
      <c r="K145" s="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1"/>
      <c r="B146" s="6" t="s">
        <v>451</v>
      </c>
      <c r="C146" s="6" t="s">
        <v>454</v>
      </c>
      <c r="D146" s="11"/>
      <c r="E146" s="15">
        <v>44071</v>
      </c>
      <c r="F146" s="16">
        <v>87</v>
      </c>
      <c r="G146" s="18">
        <v>6.1000000000000004E-3</v>
      </c>
      <c r="H146" s="18">
        <v>0</v>
      </c>
      <c r="I146" s="6" t="s">
        <v>52</v>
      </c>
      <c r="J146" s="6" t="s">
        <v>52</v>
      </c>
      <c r="K146" s="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>
      <c r="A147" s="11"/>
      <c r="B147" s="6" t="s">
        <v>455</v>
      </c>
      <c r="C147" s="6" t="s">
        <v>456</v>
      </c>
      <c r="D147" s="11"/>
      <c r="E147" s="15">
        <v>44076</v>
      </c>
      <c r="F147" s="16">
        <v>88</v>
      </c>
      <c r="G147" s="18">
        <v>6.1999999999999998E-3</v>
      </c>
      <c r="H147" s="18">
        <v>0</v>
      </c>
      <c r="I147" s="6" t="s">
        <v>52</v>
      </c>
      <c r="J147" s="6" t="s">
        <v>52</v>
      </c>
      <c r="K147" s="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1"/>
      <c r="B148" s="6" t="s">
        <v>442</v>
      </c>
      <c r="C148" s="6" t="s">
        <v>457</v>
      </c>
      <c r="D148" s="11"/>
      <c r="E148" s="15">
        <v>44076</v>
      </c>
      <c r="F148" s="16">
        <v>89</v>
      </c>
      <c r="G148" s="18">
        <v>7.4999999999999997E-3</v>
      </c>
      <c r="H148" s="18">
        <v>0</v>
      </c>
      <c r="I148" s="6" t="s">
        <v>52</v>
      </c>
      <c r="J148" s="6" t="s">
        <v>52</v>
      </c>
      <c r="K148" s="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1"/>
      <c r="B149" s="6" t="s">
        <v>442</v>
      </c>
      <c r="C149" s="6" t="s">
        <v>457</v>
      </c>
      <c r="D149" s="11"/>
      <c r="E149" s="15">
        <v>44076</v>
      </c>
      <c r="F149" s="16">
        <v>90</v>
      </c>
      <c r="G149" s="18">
        <v>3.8999999999999998E-3</v>
      </c>
      <c r="H149" s="18">
        <v>0</v>
      </c>
      <c r="I149" s="6" t="s">
        <v>52</v>
      </c>
      <c r="J149" s="6" t="s">
        <v>52</v>
      </c>
      <c r="K149" s="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1"/>
      <c r="B150" s="6" t="s">
        <v>451</v>
      </c>
      <c r="C150" s="6" t="s">
        <v>458</v>
      </c>
      <c r="D150" s="11"/>
      <c r="E150" s="15">
        <v>44076</v>
      </c>
      <c r="F150" s="16">
        <v>91</v>
      </c>
      <c r="G150" s="18">
        <v>5.1999999999999998E-3</v>
      </c>
      <c r="H150" s="18">
        <v>0</v>
      </c>
      <c r="I150" s="6" t="s">
        <v>52</v>
      </c>
      <c r="J150" s="6" t="s">
        <v>52</v>
      </c>
      <c r="K150" s="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>
      <c r="A151" s="11"/>
      <c r="B151" s="6" t="s">
        <v>459</v>
      </c>
      <c r="C151" s="6" t="s">
        <v>460</v>
      </c>
      <c r="D151" s="11"/>
      <c r="E151" s="15">
        <v>44076</v>
      </c>
      <c r="F151" s="16">
        <v>92</v>
      </c>
      <c r="G151" s="18">
        <v>4.3E-3</v>
      </c>
      <c r="H151" s="91" t="s">
        <v>52</v>
      </c>
      <c r="I151" s="6" t="s">
        <v>52</v>
      </c>
      <c r="J151" s="6" t="s">
        <v>52</v>
      </c>
      <c r="K151" s="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>
      <c r="A152" s="11"/>
      <c r="B152" s="6" t="s">
        <v>461</v>
      </c>
      <c r="C152" s="6" t="s">
        <v>462</v>
      </c>
      <c r="D152" s="11"/>
      <c r="E152" s="15">
        <v>44076</v>
      </c>
      <c r="F152" s="16">
        <v>93</v>
      </c>
      <c r="G152" s="18">
        <v>3.0000000000000001E-3</v>
      </c>
      <c r="H152" s="18">
        <v>0</v>
      </c>
      <c r="I152" s="6" t="s">
        <v>52</v>
      </c>
      <c r="J152" s="6" t="s">
        <v>52</v>
      </c>
      <c r="K152" s="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>
      <c r="A153" s="28" t="s">
        <v>463</v>
      </c>
      <c r="B153" s="6" t="s">
        <v>464</v>
      </c>
      <c r="C153" s="6" t="s">
        <v>465</v>
      </c>
      <c r="D153" s="28" t="s">
        <v>466</v>
      </c>
      <c r="E153" s="24">
        <v>44078</v>
      </c>
      <c r="F153" s="6">
        <v>94</v>
      </c>
      <c r="G153" s="25">
        <v>4.9399999999999999E-2</v>
      </c>
      <c r="H153" s="25">
        <v>4.4999999999999998E-2</v>
      </c>
      <c r="I153" s="45" t="s">
        <v>52</v>
      </c>
      <c r="J153" s="45" t="s">
        <v>52</v>
      </c>
      <c r="K153" s="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8.25">
      <c r="A154" s="6" t="s">
        <v>467</v>
      </c>
      <c r="B154" s="6" t="s">
        <v>468</v>
      </c>
      <c r="C154" s="6" t="s">
        <v>469</v>
      </c>
      <c r="D154" s="6" t="s">
        <v>880</v>
      </c>
      <c r="E154" s="24">
        <v>44078</v>
      </c>
      <c r="F154" s="6">
        <v>95</v>
      </c>
      <c r="G154" s="25">
        <v>8.0000000000000004E-4</v>
      </c>
      <c r="H154" s="25">
        <v>6.0499999999999998E-2</v>
      </c>
      <c r="I154" s="6" t="s">
        <v>470</v>
      </c>
      <c r="J154" s="6"/>
      <c r="K154" s="45" t="s">
        <v>1074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8.25">
      <c r="A155" s="14" t="s">
        <v>471</v>
      </c>
      <c r="B155" s="6" t="s">
        <v>472</v>
      </c>
      <c r="C155" s="6" t="s">
        <v>473</v>
      </c>
      <c r="D155" s="6" t="s">
        <v>881</v>
      </c>
      <c r="E155" s="24">
        <v>44082</v>
      </c>
      <c r="F155" s="6">
        <v>96</v>
      </c>
      <c r="G155" s="25">
        <v>0</v>
      </c>
      <c r="H155" s="25">
        <v>7.7100000000000002E-2</v>
      </c>
      <c r="I155" s="85">
        <v>44119</v>
      </c>
      <c r="J155" s="45" t="s">
        <v>52</v>
      </c>
      <c r="K155" s="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8.25">
      <c r="A156" s="6" t="s">
        <v>474</v>
      </c>
      <c r="B156" s="6" t="s">
        <v>475</v>
      </c>
      <c r="C156" s="6" t="s">
        <v>476</v>
      </c>
      <c r="D156" s="45" t="s">
        <v>882</v>
      </c>
      <c r="E156" s="24">
        <v>44082</v>
      </c>
      <c r="F156" s="6">
        <v>97</v>
      </c>
      <c r="G156" s="25">
        <v>0.14169999999999999</v>
      </c>
      <c r="H156" s="25">
        <v>0</v>
      </c>
      <c r="I156" s="6" t="s">
        <v>52</v>
      </c>
      <c r="J156" s="6" t="s">
        <v>52</v>
      </c>
      <c r="K156" s="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8.25">
      <c r="A157" s="67" t="s">
        <v>477</v>
      </c>
      <c r="B157" s="6" t="s">
        <v>478</v>
      </c>
      <c r="C157" s="26" t="s">
        <v>479</v>
      </c>
      <c r="D157" s="26" t="s">
        <v>480</v>
      </c>
      <c r="E157" s="92">
        <v>44084</v>
      </c>
      <c r="F157" s="26">
        <v>98</v>
      </c>
      <c r="G157" s="25">
        <v>5.4999999999999997E-3</v>
      </c>
      <c r="H157" s="25">
        <v>0</v>
      </c>
      <c r="I157" s="6" t="s">
        <v>481</v>
      </c>
      <c r="J157" s="6" t="s">
        <v>482</v>
      </c>
      <c r="K157" s="88" t="s">
        <v>483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8.25">
      <c r="A158" s="11"/>
      <c r="B158" s="6" t="s">
        <v>484</v>
      </c>
      <c r="C158" s="11"/>
      <c r="D158" s="11"/>
      <c r="E158" s="11"/>
      <c r="F158" s="11"/>
      <c r="G158" s="25">
        <v>1.4E-3</v>
      </c>
      <c r="H158" s="25">
        <v>0</v>
      </c>
      <c r="I158" s="6" t="s">
        <v>485</v>
      </c>
      <c r="J158" s="93" t="s">
        <v>52</v>
      </c>
      <c r="K158" s="88" t="s">
        <v>486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8.25">
      <c r="A159" s="11"/>
      <c r="B159" s="6" t="s">
        <v>487</v>
      </c>
      <c r="C159" s="11"/>
      <c r="D159" s="11"/>
      <c r="E159" s="11"/>
      <c r="F159" s="11"/>
      <c r="G159" s="25">
        <v>2.3E-3</v>
      </c>
      <c r="H159" s="25">
        <v>0</v>
      </c>
      <c r="I159" s="6" t="s">
        <v>488</v>
      </c>
      <c r="J159" s="93" t="s">
        <v>52</v>
      </c>
      <c r="K159" s="88" t="s">
        <v>486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6" t="s">
        <v>489</v>
      </c>
      <c r="B160" s="6"/>
      <c r="C160" s="94" t="s">
        <v>490</v>
      </c>
      <c r="D160" s="26" t="s">
        <v>491</v>
      </c>
      <c r="E160" s="95">
        <v>44085</v>
      </c>
      <c r="F160" s="19">
        <v>99</v>
      </c>
      <c r="G160" s="25">
        <v>1.26E-2</v>
      </c>
      <c r="H160" s="25">
        <v>0</v>
      </c>
      <c r="I160" s="96" t="s">
        <v>52</v>
      </c>
      <c r="J160" s="6" t="s">
        <v>52</v>
      </c>
      <c r="K160" s="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1"/>
      <c r="B161" s="6"/>
      <c r="C161" s="81" t="s">
        <v>492</v>
      </c>
      <c r="D161" s="11"/>
      <c r="E161" s="95">
        <v>44085</v>
      </c>
      <c r="F161" s="19">
        <v>100</v>
      </c>
      <c r="G161" s="25">
        <v>2.1399999999999999E-2</v>
      </c>
      <c r="H161" s="25">
        <v>0</v>
      </c>
      <c r="I161" s="6" t="s">
        <v>52</v>
      </c>
      <c r="J161" s="6" t="s">
        <v>52</v>
      </c>
      <c r="K161" s="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1"/>
      <c r="B162" s="6"/>
      <c r="C162" s="6" t="s">
        <v>493</v>
      </c>
      <c r="D162" s="11"/>
      <c r="E162" s="95">
        <v>44085</v>
      </c>
      <c r="F162" s="19">
        <v>101</v>
      </c>
      <c r="G162" s="25">
        <v>5.8999999999999999E-3</v>
      </c>
      <c r="H162" s="25">
        <v>0</v>
      </c>
      <c r="I162" s="6" t="s">
        <v>52</v>
      </c>
      <c r="J162" s="6" t="s">
        <v>52</v>
      </c>
      <c r="K162" s="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1"/>
      <c r="B163" s="6"/>
      <c r="C163" s="6" t="s">
        <v>494</v>
      </c>
      <c r="D163" s="11"/>
      <c r="E163" s="95">
        <v>44085</v>
      </c>
      <c r="F163" s="19">
        <v>102</v>
      </c>
      <c r="G163" s="25">
        <v>0.2</v>
      </c>
      <c r="H163" s="25">
        <v>0</v>
      </c>
      <c r="I163" s="96" t="s">
        <v>52</v>
      </c>
      <c r="J163" s="6" t="s">
        <v>52</v>
      </c>
      <c r="K163" s="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1"/>
      <c r="B164" s="6"/>
      <c r="C164" s="81" t="s">
        <v>495</v>
      </c>
      <c r="D164" s="11"/>
      <c r="E164" s="95">
        <v>44085</v>
      </c>
      <c r="F164" s="19">
        <v>103</v>
      </c>
      <c r="G164" s="25">
        <v>4.1000000000000003E-3</v>
      </c>
      <c r="H164" s="25">
        <v>0</v>
      </c>
      <c r="I164" s="6" t="s">
        <v>52</v>
      </c>
      <c r="J164" s="6" t="s">
        <v>52</v>
      </c>
      <c r="K164" s="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8.25">
      <c r="A165" s="14" t="s">
        <v>496</v>
      </c>
      <c r="B165" s="6" t="s">
        <v>497</v>
      </c>
      <c r="C165" s="6" t="s">
        <v>498</v>
      </c>
      <c r="D165" s="6" t="s">
        <v>499</v>
      </c>
      <c r="E165" s="24">
        <v>44085</v>
      </c>
      <c r="F165" s="6">
        <v>104</v>
      </c>
      <c r="G165" s="25">
        <v>0</v>
      </c>
      <c r="H165" s="25">
        <v>0.1605</v>
      </c>
      <c r="I165" s="6"/>
      <c r="J165" s="6"/>
      <c r="K165" s="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>
      <c r="A166" s="28" t="s">
        <v>500</v>
      </c>
      <c r="B166" s="6" t="s">
        <v>501</v>
      </c>
      <c r="C166" s="6" t="s">
        <v>502</v>
      </c>
      <c r="D166" s="6" t="s">
        <v>503</v>
      </c>
      <c r="E166" s="24">
        <v>44090</v>
      </c>
      <c r="F166" s="6">
        <v>105</v>
      </c>
      <c r="G166" s="25">
        <v>4.1000000000000003E-3</v>
      </c>
      <c r="H166" s="25">
        <v>0</v>
      </c>
      <c r="I166" s="6"/>
      <c r="J166" s="6"/>
      <c r="K166" s="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8.25">
      <c r="A167" s="14" t="s">
        <v>504</v>
      </c>
      <c r="B167" s="6" t="s">
        <v>1098</v>
      </c>
      <c r="C167" s="6" t="s">
        <v>505</v>
      </c>
      <c r="D167" s="6" t="s">
        <v>506</v>
      </c>
      <c r="E167" s="24">
        <v>44090</v>
      </c>
      <c r="F167" s="6">
        <v>106</v>
      </c>
      <c r="G167" s="25">
        <v>0</v>
      </c>
      <c r="H167" s="25">
        <v>7.2599999999999998E-2</v>
      </c>
      <c r="I167" s="77" t="s">
        <v>507</v>
      </c>
      <c r="J167" s="6"/>
      <c r="K167" s="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>
      <c r="A168" s="67" t="s">
        <v>508</v>
      </c>
      <c r="B168" s="6" t="s">
        <v>509</v>
      </c>
      <c r="C168" s="26" t="s">
        <v>510</v>
      </c>
      <c r="D168" s="26" t="s">
        <v>511</v>
      </c>
      <c r="E168" s="92">
        <v>44090</v>
      </c>
      <c r="F168" s="26">
        <v>107</v>
      </c>
      <c r="G168" s="25">
        <v>1.6000000000000001E-3</v>
      </c>
      <c r="H168" s="25">
        <v>0</v>
      </c>
      <c r="I168" s="6" t="s">
        <v>512</v>
      </c>
      <c r="J168" s="6"/>
      <c r="K168" s="6" t="s">
        <v>513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>
      <c r="A169" s="11"/>
      <c r="B169" s="6" t="s">
        <v>514</v>
      </c>
      <c r="C169" s="11"/>
      <c r="D169" s="11"/>
      <c r="E169" s="11"/>
      <c r="F169" s="11"/>
      <c r="G169" s="25">
        <v>0</v>
      </c>
      <c r="H169" s="25">
        <v>4.9099999999999998E-2</v>
      </c>
      <c r="I169" s="6" t="s">
        <v>515</v>
      </c>
      <c r="J169" s="6" t="s">
        <v>516</v>
      </c>
      <c r="K169" s="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>
      <c r="A170" s="26" t="s">
        <v>517</v>
      </c>
      <c r="B170" s="6" t="s">
        <v>518</v>
      </c>
      <c r="C170" s="26" t="s">
        <v>519</v>
      </c>
      <c r="D170" s="26" t="s">
        <v>520</v>
      </c>
      <c r="E170" s="92">
        <v>44090</v>
      </c>
      <c r="F170" s="26">
        <v>108</v>
      </c>
      <c r="G170" s="97">
        <v>0</v>
      </c>
      <c r="H170" s="97">
        <v>0.09</v>
      </c>
      <c r="I170" s="6" t="s">
        <v>521</v>
      </c>
      <c r="J170" s="6"/>
      <c r="K170" s="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1"/>
      <c r="B171" s="6" t="s">
        <v>522</v>
      </c>
      <c r="C171" s="11"/>
      <c r="D171" s="11"/>
      <c r="E171" s="11"/>
      <c r="F171" s="11"/>
      <c r="G171" s="98"/>
      <c r="H171" s="98"/>
      <c r="I171" s="6" t="s">
        <v>523</v>
      </c>
      <c r="J171" s="6"/>
      <c r="K171" s="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8.25">
      <c r="A172" s="28" t="s">
        <v>524</v>
      </c>
      <c r="B172" s="45" t="s">
        <v>913</v>
      </c>
      <c r="C172" s="6" t="s">
        <v>878</v>
      </c>
      <c r="D172" s="6" t="s">
        <v>879</v>
      </c>
      <c r="E172" s="24">
        <v>44091</v>
      </c>
      <c r="F172" s="6">
        <v>109</v>
      </c>
      <c r="G172" s="25">
        <v>0</v>
      </c>
      <c r="H172" s="25">
        <v>0.32519999999999999</v>
      </c>
      <c r="I172" s="6" t="s">
        <v>525</v>
      </c>
      <c r="J172" s="6"/>
      <c r="K172" s="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6" t="s">
        <v>489</v>
      </c>
      <c r="B173" s="6"/>
      <c r="C173" s="6" t="s">
        <v>526</v>
      </c>
      <c r="D173" s="26" t="s">
        <v>527</v>
      </c>
      <c r="E173" s="95">
        <v>44092</v>
      </c>
      <c r="F173" s="94">
        <v>110</v>
      </c>
      <c r="G173" s="25">
        <v>1.0200000000000001E-2</v>
      </c>
      <c r="H173" s="25">
        <v>0</v>
      </c>
      <c r="I173" s="6" t="s">
        <v>52</v>
      </c>
      <c r="J173" s="6" t="s">
        <v>52</v>
      </c>
      <c r="K173" s="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1"/>
      <c r="B174" s="6"/>
      <c r="C174" s="6" t="s">
        <v>528</v>
      </c>
      <c r="D174" s="11"/>
      <c r="E174" s="95">
        <v>44092</v>
      </c>
      <c r="F174" s="19">
        <v>111</v>
      </c>
      <c r="G174" s="99" t="s">
        <v>52</v>
      </c>
      <c r="H174" s="99" t="s">
        <v>52</v>
      </c>
      <c r="I174" s="6" t="s">
        <v>52</v>
      </c>
      <c r="J174" s="6" t="s">
        <v>52</v>
      </c>
      <c r="K174" s="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1"/>
      <c r="B175" s="6"/>
      <c r="C175" s="81" t="s">
        <v>529</v>
      </c>
      <c r="D175" s="11"/>
      <c r="E175" s="95">
        <v>44092</v>
      </c>
      <c r="F175" s="19">
        <v>114</v>
      </c>
      <c r="G175" s="25">
        <v>5.5999999999999999E-3</v>
      </c>
      <c r="H175" s="25">
        <v>0</v>
      </c>
      <c r="I175" s="6" t="s">
        <v>52</v>
      </c>
      <c r="J175" s="6" t="s">
        <v>52</v>
      </c>
      <c r="K175" s="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1"/>
      <c r="B176" s="6"/>
      <c r="C176" s="81" t="s">
        <v>530</v>
      </c>
      <c r="D176" s="11"/>
      <c r="E176" s="95">
        <v>44092</v>
      </c>
      <c r="F176" s="19">
        <v>112</v>
      </c>
      <c r="G176" s="25">
        <v>1.6299999999999999E-2</v>
      </c>
      <c r="H176" s="25">
        <v>0</v>
      </c>
      <c r="I176" s="6" t="s">
        <v>52</v>
      </c>
      <c r="J176" s="6" t="s">
        <v>52</v>
      </c>
      <c r="K176" s="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1"/>
      <c r="B177" s="6"/>
      <c r="C177" s="6" t="s">
        <v>531</v>
      </c>
      <c r="D177" s="11"/>
      <c r="E177" s="95">
        <v>44092</v>
      </c>
      <c r="F177" s="19">
        <v>113</v>
      </c>
      <c r="G177" s="25">
        <v>4.7999999999999996E-3</v>
      </c>
      <c r="H177" s="25">
        <v>0</v>
      </c>
      <c r="I177" s="6" t="s">
        <v>52</v>
      </c>
      <c r="J177" s="6" t="s">
        <v>52</v>
      </c>
      <c r="K177" s="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>
      <c r="A178" s="28" t="s">
        <v>532</v>
      </c>
      <c r="B178" s="45" t="s">
        <v>914</v>
      </c>
      <c r="C178" s="6" t="s">
        <v>533</v>
      </c>
      <c r="D178" s="6" t="s">
        <v>877</v>
      </c>
      <c r="E178" s="24">
        <v>44096</v>
      </c>
      <c r="F178" s="6">
        <v>116</v>
      </c>
      <c r="G178" s="25">
        <v>1.4500000000000001E-2</v>
      </c>
      <c r="H178" s="25">
        <v>0</v>
      </c>
      <c r="I178" s="6" t="s">
        <v>534</v>
      </c>
      <c r="J178" s="6"/>
      <c r="K178" s="45" t="s">
        <v>981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6" t="s">
        <v>489</v>
      </c>
      <c r="B179" s="6"/>
      <c r="C179" s="6" t="s">
        <v>535</v>
      </c>
      <c r="D179" s="26" t="s">
        <v>536</v>
      </c>
      <c r="E179" s="24">
        <v>44097</v>
      </c>
      <c r="F179" s="6">
        <v>115</v>
      </c>
      <c r="G179" s="25"/>
      <c r="H179" s="25"/>
      <c r="I179" s="96" t="s">
        <v>52</v>
      </c>
      <c r="J179" s="6" t="s">
        <v>52</v>
      </c>
      <c r="K179" s="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1"/>
      <c r="B180" s="6"/>
      <c r="C180" s="6" t="s">
        <v>537</v>
      </c>
      <c r="D180" s="11"/>
      <c r="E180" s="24">
        <v>44097</v>
      </c>
      <c r="F180" s="6">
        <v>117</v>
      </c>
      <c r="G180" s="25">
        <v>6.4000000000000003E-3</v>
      </c>
      <c r="H180" s="25">
        <v>0</v>
      </c>
      <c r="I180" s="96" t="s">
        <v>52</v>
      </c>
      <c r="J180" s="6" t="s">
        <v>52</v>
      </c>
      <c r="K180" s="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1"/>
      <c r="B181" s="6"/>
      <c r="C181" s="6" t="s">
        <v>538</v>
      </c>
      <c r="D181" s="11"/>
      <c r="E181" s="24">
        <v>44097</v>
      </c>
      <c r="F181" s="6">
        <v>118</v>
      </c>
      <c r="G181" s="25">
        <v>6.0000000000000001E-3</v>
      </c>
      <c r="H181" s="25">
        <v>0</v>
      </c>
      <c r="I181" s="6" t="s">
        <v>52</v>
      </c>
      <c r="J181" s="6" t="s">
        <v>52</v>
      </c>
      <c r="K181" s="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51">
      <c r="A182" s="14" t="s">
        <v>539</v>
      </c>
      <c r="B182" s="6" t="s">
        <v>1099</v>
      </c>
      <c r="C182" s="6" t="s">
        <v>540</v>
      </c>
      <c r="D182" s="6" t="s">
        <v>541</v>
      </c>
      <c r="E182" s="24">
        <v>44097</v>
      </c>
      <c r="F182" s="6">
        <v>119</v>
      </c>
      <c r="G182" s="25">
        <v>0</v>
      </c>
      <c r="H182" s="25">
        <v>2.5000000000000001E-3</v>
      </c>
      <c r="I182" s="6" t="s">
        <v>52</v>
      </c>
      <c r="J182" s="6" t="s">
        <v>52</v>
      </c>
      <c r="K182" s="6" t="s">
        <v>52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>
      <c r="A183" s="63" t="s">
        <v>542</v>
      </c>
      <c r="B183" s="6" t="s">
        <v>543</v>
      </c>
      <c r="C183" s="26" t="s">
        <v>544</v>
      </c>
      <c r="D183" s="26" t="s">
        <v>545</v>
      </c>
      <c r="E183" s="92">
        <v>44097</v>
      </c>
      <c r="F183" s="26">
        <v>120</v>
      </c>
      <c r="G183" s="97">
        <v>0</v>
      </c>
      <c r="H183" s="100">
        <v>5.6899999999999999E-2</v>
      </c>
      <c r="I183" s="77" t="s">
        <v>546</v>
      </c>
      <c r="J183" s="24">
        <v>44144</v>
      </c>
      <c r="K183" s="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6.25" customHeight="1">
      <c r="A184" s="11"/>
      <c r="B184" s="6" t="s">
        <v>547</v>
      </c>
      <c r="C184" s="11"/>
      <c r="D184" s="11"/>
      <c r="E184" s="11"/>
      <c r="F184" s="11"/>
      <c r="G184" s="98"/>
      <c r="H184" s="11"/>
      <c r="I184" s="77" t="s">
        <v>548</v>
      </c>
      <c r="J184" s="24">
        <v>44144</v>
      </c>
      <c r="K184" s="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67" t="s">
        <v>549</v>
      </c>
      <c r="B185" s="6" t="s">
        <v>550</v>
      </c>
      <c r="C185" s="26" t="s">
        <v>551</v>
      </c>
      <c r="D185" s="26" t="s">
        <v>552</v>
      </c>
      <c r="E185" s="92">
        <v>44099</v>
      </c>
      <c r="F185" s="26">
        <v>121</v>
      </c>
      <c r="G185" s="25">
        <v>5.5999999999999999E-3</v>
      </c>
      <c r="H185" s="25">
        <v>4.7399999999999998E-2</v>
      </c>
      <c r="I185" s="6"/>
      <c r="J185" s="6"/>
      <c r="K185" s="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1"/>
      <c r="B186" s="6" t="s">
        <v>553</v>
      </c>
      <c r="C186" s="11"/>
      <c r="D186" s="11"/>
      <c r="E186" s="11"/>
      <c r="F186" s="11"/>
      <c r="G186" s="25">
        <v>8.3999999999999995E-3</v>
      </c>
      <c r="H186" s="25">
        <v>0</v>
      </c>
      <c r="I186" s="6"/>
      <c r="J186" s="6"/>
      <c r="K186" s="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>
      <c r="A187" s="28" t="s">
        <v>554</v>
      </c>
      <c r="B187" s="6"/>
      <c r="C187" s="6" t="s">
        <v>555</v>
      </c>
      <c r="D187" s="6" t="s">
        <v>552</v>
      </c>
      <c r="E187" s="24">
        <v>44099</v>
      </c>
      <c r="F187" s="6">
        <v>122</v>
      </c>
      <c r="G187" s="25">
        <v>1.32E-2</v>
      </c>
      <c r="H187" s="25">
        <v>0</v>
      </c>
      <c r="I187" s="6"/>
      <c r="J187" s="6"/>
      <c r="K187" s="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>
      <c r="A188" s="28" t="s">
        <v>489</v>
      </c>
      <c r="B188" s="6" t="s">
        <v>556</v>
      </c>
      <c r="C188" s="6" t="s">
        <v>557</v>
      </c>
      <c r="D188" s="6" t="s">
        <v>552</v>
      </c>
      <c r="E188" s="24">
        <v>44099</v>
      </c>
      <c r="F188" s="6">
        <v>123</v>
      </c>
      <c r="G188" s="25">
        <v>8.9999999999999993E-3</v>
      </c>
      <c r="H188" s="25">
        <v>0</v>
      </c>
      <c r="I188" s="96"/>
      <c r="J188" s="6"/>
      <c r="K188" s="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>
      <c r="A189" s="28" t="s">
        <v>558</v>
      </c>
      <c r="B189" s="6" t="s">
        <v>559</v>
      </c>
      <c r="C189" s="6" t="s">
        <v>560</v>
      </c>
      <c r="D189" s="6" t="s">
        <v>561</v>
      </c>
      <c r="E189" s="24">
        <v>44104</v>
      </c>
      <c r="F189" s="6">
        <v>124</v>
      </c>
      <c r="G189" s="25">
        <v>0</v>
      </c>
      <c r="H189" s="25">
        <v>0.29170000000000001</v>
      </c>
      <c r="I189" s="6" t="s">
        <v>562</v>
      </c>
      <c r="J189" s="85" t="s">
        <v>1046</v>
      </c>
      <c r="K189" s="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>
      <c r="A190" s="28" t="s">
        <v>558</v>
      </c>
      <c r="B190" s="6" t="s">
        <v>563</v>
      </c>
      <c r="C190" s="6" t="s">
        <v>564</v>
      </c>
      <c r="D190" s="6" t="s">
        <v>561</v>
      </c>
      <c r="E190" s="24">
        <v>44104</v>
      </c>
      <c r="F190" s="6">
        <v>125</v>
      </c>
      <c r="G190" s="25">
        <v>0</v>
      </c>
      <c r="H190" s="25">
        <v>0.2954</v>
      </c>
      <c r="I190" s="85" t="s">
        <v>1047</v>
      </c>
      <c r="J190" s="85" t="s">
        <v>1049</v>
      </c>
      <c r="K190" s="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>
      <c r="A191" s="28" t="s">
        <v>558</v>
      </c>
      <c r="B191" s="6" t="s">
        <v>565</v>
      </c>
      <c r="C191" s="6" t="s">
        <v>564</v>
      </c>
      <c r="D191" s="6" t="s">
        <v>561</v>
      </c>
      <c r="E191" s="24">
        <v>44104</v>
      </c>
      <c r="F191" s="6">
        <v>126</v>
      </c>
      <c r="G191" s="25">
        <v>0</v>
      </c>
      <c r="H191" s="25">
        <v>0.14180000000000001</v>
      </c>
      <c r="I191" s="85" t="s">
        <v>1048</v>
      </c>
      <c r="J191" s="85" t="s">
        <v>1050</v>
      </c>
      <c r="K191" s="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>
      <c r="A192" s="14" t="s">
        <v>566</v>
      </c>
      <c r="B192" s="6" t="s">
        <v>567</v>
      </c>
      <c r="C192" s="6" t="s">
        <v>568</v>
      </c>
      <c r="D192" s="6" t="s">
        <v>876</v>
      </c>
      <c r="E192" s="24">
        <v>44106</v>
      </c>
      <c r="F192" s="6">
        <v>127</v>
      </c>
      <c r="G192" s="25">
        <v>1.52E-2</v>
      </c>
      <c r="H192" s="25">
        <v>0.14249999999999999</v>
      </c>
      <c r="I192" s="6" t="s">
        <v>569</v>
      </c>
      <c r="J192" s="45" t="s">
        <v>983</v>
      </c>
      <c r="K192" s="45" t="s">
        <v>982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51">
      <c r="A193" s="14" t="s">
        <v>570</v>
      </c>
      <c r="B193" s="6" t="s">
        <v>571</v>
      </c>
      <c r="C193" s="6" t="s">
        <v>572</v>
      </c>
      <c r="D193" s="45" t="s">
        <v>875</v>
      </c>
      <c r="E193" s="24">
        <v>44106</v>
      </c>
      <c r="F193" s="6">
        <v>128</v>
      </c>
      <c r="G193" s="25">
        <v>2E-3</v>
      </c>
      <c r="H193" s="25">
        <v>1.21E-2</v>
      </c>
      <c r="I193" s="101" t="s">
        <v>573</v>
      </c>
      <c r="J193" s="45" t="s">
        <v>984</v>
      </c>
      <c r="K193" s="45" t="s">
        <v>985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>
      <c r="A194" s="14" t="s">
        <v>574</v>
      </c>
      <c r="B194" s="6" t="s">
        <v>575</v>
      </c>
      <c r="C194" s="6" t="s">
        <v>576</v>
      </c>
      <c r="D194" s="6" t="s">
        <v>577</v>
      </c>
      <c r="E194" s="24">
        <v>44111</v>
      </c>
      <c r="F194" s="6">
        <v>129</v>
      </c>
      <c r="G194" s="25">
        <v>1.04E-2</v>
      </c>
      <c r="H194" s="25">
        <v>3.95E-2</v>
      </c>
      <c r="I194" s="6" t="s">
        <v>578</v>
      </c>
      <c r="J194" s="45" t="s">
        <v>986</v>
      </c>
      <c r="K194" s="45" t="s">
        <v>987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02" t="s">
        <v>579</v>
      </c>
      <c r="B195" s="6" t="s">
        <v>580</v>
      </c>
      <c r="C195" s="26" t="s">
        <v>581</v>
      </c>
      <c r="D195" s="26" t="s">
        <v>582</v>
      </c>
      <c r="E195" s="92">
        <v>44111</v>
      </c>
      <c r="F195" s="26">
        <v>130</v>
      </c>
      <c r="G195" s="25">
        <v>0</v>
      </c>
      <c r="H195" s="25">
        <v>0.70409999999999995</v>
      </c>
      <c r="I195" s="85">
        <v>44146</v>
      </c>
      <c r="J195" s="35" t="s">
        <v>988</v>
      </c>
      <c r="K195" s="9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.75" customHeight="1">
      <c r="A196" s="103"/>
      <c r="B196" s="6" t="s">
        <v>583</v>
      </c>
      <c r="C196" s="11"/>
      <c r="D196" s="11"/>
      <c r="E196" s="11"/>
      <c r="F196" s="11"/>
      <c r="G196" s="25">
        <v>0</v>
      </c>
      <c r="H196" s="25">
        <v>0.39100000000000001</v>
      </c>
      <c r="I196" s="96" t="s">
        <v>584</v>
      </c>
      <c r="J196" s="35" t="s">
        <v>989</v>
      </c>
      <c r="K196" s="9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63.75">
      <c r="A197" s="14" t="s">
        <v>585</v>
      </c>
      <c r="B197" s="45" t="s">
        <v>906</v>
      </c>
      <c r="C197" s="6" t="s">
        <v>586</v>
      </c>
      <c r="D197" s="45" t="s">
        <v>874</v>
      </c>
      <c r="E197" s="24">
        <v>44112</v>
      </c>
      <c r="F197" s="6">
        <v>131</v>
      </c>
      <c r="G197" s="25">
        <v>0</v>
      </c>
      <c r="H197" s="25">
        <v>0.1047</v>
      </c>
      <c r="I197" s="6" t="s">
        <v>52</v>
      </c>
      <c r="J197" s="6" t="s">
        <v>52</v>
      </c>
      <c r="K197" s="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>
      <c r="A198" s="14" t="s">
        <v>587</v>
      </c>
      <c r="B198" s="6" t="s">
        <v>588</v>
      </c>
      <c r="C198" s="6" t="s">
        <v>589</v>
      </c>
      <c r="D198" s="6" t="s">
        <v>590</v>
      </c>
      <c r="E198" s="24">
        <v>44113</v>
      </c>
      <c r="F198" s="6">
        <v>132</v>
      </c>
      <c r="G198" s="25">
        <v>0</v>
      </c>
      <c r="H198" s="25">
        <v>0.24379999999999999</v>
      </c>
      <c r="I198" s="6" t="s">
        <v>591</v>
      </c>
      <c r="J198" s="45"/>
      <c r="K198" s="6" t="s">
        <v>1051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>
      <c r="A199" s="14" t="s">
        <v>579</v>
      </c>
      <c r="B199" s="6" t="s">
        <v>592</v>
      </c>
      <c r="C199" s="6" t="s">
        <v>593</v>
      </c>
      <c r="D199" s="6" t="s">
        <v>594</v>
      </c>
      <c r="E199" s="24">
        <v>44113</v>
      </c>
      <c r="F199" s="6">
        <v>133</v>
      </c>
      <c r="G199" s="25">
        <v>0</v>
      </c>
      <c r="H199" s="25">
        <v>0.80510000000000004</v>
      </c>
      <c r="I199" s="6" t="s">
        <v>595</v>
      </c>
      <c r="J199" s="45" t="s">
        <v>990</v>
      </c>
      <c r="K199" s="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>
      <c r="A200" s="14" t="s">
        <v>596</v>
      </c>
      <c r="B200" s="6" t="s">
        <v>1097</v>
      </c>
      <c r="C200" s="6" t="s">
        <v>597</v>
      </c>
      <c r="D200" s="6" t="s">
        <v>598</v>
      </c>
      <c r="E200" s="24">
        <v>44117</v>
      </c>
      <c r="F200" s="6">
        <v>134</v>
      </c>
      <c r="G200" s="25">
        <v>0</v>
      </c>
      <c r="H200" s="25">
        <v>0</v>
      </c>
      <c r="I200" s="6" t="s">
        <v>52</v>
      </c>
      <c r="J200" s="6" t="s">
        <v>52</v>
      </c>
      <c r="K200" s="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>
      <c r="A201" s="14" t="s">
        <v>579</v>
      </c>
      <c r="B201" s="6" t="s">
        <v>599</v>
      </c>
      <c r="C201" s="6" t="s">
        <v>600</v>
      </c>
      <c r="D201" s="6" t="s">
        <v>601</v>
      </c>
      <c r="E201" s="24">
        <v>44117</v>
      </c>
      <c r="F201" s="6">
        <v>135</v>
      </c>
      <c r="G201" s="25">
        <v>0</v>
      </c>
      <c r="H201" s="25">
        <v>0.28349999999999997</v>
      </c>
      <c r="I201" s="85" t="s">
        <v>573</v>
      </c>
      <c r="J201" s="45" t="s">
        <v>991</v>
      </c>
      <c r="K201" s="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>
      <c r="A202" s="63" t="s">
        <v>602</v>
      </c>
      <c r="B202" s="6" t="s">
        <v>603</v>
      </c>
      <c r="C202" s="6" t="s">
        <v>604</v>
      </c>
      <c r="D202" s="26" t="s">
        <v>605</v>
      </c>
      <c r="E202" s="24">
        <v>44120</v>
      </c>
      <c r="F202" s="26">
        <v>136</v>
      </c>
      <c r="G202" s="25">
        <v>0</v>
      </c>
      <c r="H202" s="25">
        <v>0.1603</v>
      </c>
      <c r="I202" s="6" t="s">
        <v>606</v>
      </c>
      <c r="J202" s="45" t="s">
        <v>992</v>
      </c>
      <c r="K202" s="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>
      <c r="A203" s="11"/>
      <c r="B203" s="6" t="s">
        <v>607</v>
      </c>
      <c r="C203" s="6" t="s">
        <v>608</v>
      </c>
      <c r="D203" s="11"/>
      <c r="E203" s="24">
        <v>44120</v>
      </c>
      <c r="F203" s="11"/>
      <c r="G203" s="25">
        <v>0</v>
      </c>
      <c r="H203" s="25">
        <v>0.26450000000000001</v>
      </c>
      <c r="I203" s="6" t="s">
        <v>609</v>
      </c>
      <c r="J203" s="45" t="s">
        <v>993</v>
      </c>
      <c r="K203" s="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>
      <c r="A204" s="63" t="s">
        <v>602</v>
      </c>
      <c r="B204" s="6" t="s">
        <v>610</v>
      </c>
      <c r="C204" s="6" t="s">
        <v>1105</v>
      </c>
      <c r="D204" s="104" t="s">
        <v>611</v>
      </c>
      <c r="E204" s="24">
        <v>44120</v>
      </c>
      <c r="F204" s="26">
        <v>137</v>
      </c>
      <c r="G204" s="25">
        <v>0</v>
      </c>
      <c r="H204" s="25">
        <f>0.3383+1.1155+0.0253+0.0047+0.0129</f>
        <v>1.4966999999999999</v>
      </c>
      <c r="I204" s="6" t="s">
        <v>612</v>
      </c>
      <c r="J204" s="45" t="s">
        <v>996</v>
      </c>
      <c r="K204" s="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>
      <c r="A205" s="11"/>
      <c r="B205" s="6" t="s">
        <v>614</v>
      </c>
      <c r="C205" s="6" t="s">
        <v>1106</v>
      </c>
      <c r="D205" s="11"/>
      <c r="E205" s="24">
        <v>44120</v>
      </c>
      <c r="F205" s="11"/>
      <c r="G205" s="25">
        <v>0</v>
      </c>
      <c r="H205" s="25">
        <v>7.6501000000000001</v>
      </c>
      <c r="I205" s="6" t="s">
        <v>615</v>
      </c>
      <c r="J205" s="45" t="s">
        <v>995</v>
      </c>
      <c r="K205" s="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>
      <c r="A206" s="11"/>
      <c r="B206" s="6" t="s">
        <v>616</v>
      </c>
      <c r="C206" s="6"/>
      <c r="D206" s="11"/>
      <c r="E206" s="24">
        <v>44120</v>
      </c>
      <c r="F206" s="11"/>
      <c r="G206" s="25">
        <v>0</v>
      </c>
      <c r="H206" s="25">
        <v>0.111</v>
      </c>
      <c r="I206" s="6" t="s">
        <v>617</v>
      </c>
      <c r="J206" s="45" t="s">
        <v>994</v>
      </c>
      <c r="K206" s="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>
      <c r="A207" s="63" t="s">
        <v>602</v>
      </c>
      <c r="B207" s="6" t="s">
        <v>618</v>
      </c>
      <c r="C207" s="26" t="s">
        <v>619</v>
      </c>
      <c r="D207" s="26" t="s">
        <v>620</v>
      </c>
      <c r="E207" s="92">
        <v>44125</v>
      </c>
      <c r="F207" s="6">
        <v>138</v>
      </c>
      <c r="G207" s="25">
        <v>0</v>
      </c>
      <c r="H207" s="25">
        <f>0.425+0.0898</f>
        <v>0.51480000000000004</v>
      </c>
      <c r="I207" s="6" t="s">
        <v>621</v>
      </c>
      <c r="J207" s="6"/>
      <c r="K207" s="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>
      <c r="A208" s="11"/>
      <c r="B208" s="6" t="s">
        <v>622</v>
      </c>
      <c r="C208" s="11"/>
      <c r="D208" s="11"/>
      <c r="E208" s="11"/>
      <c r="F208" s="6">
        <v>139</v>
      </c>
      <c r="G208" s="25">
        <v>0</v>
      </c>
      <c r="H208" s="25">
        <v>4.6399999999999997E-2</v>
      </c>
      <c r="I208" s="6" t="s">
        <v>623</v>
      </c>
      <c r="J208" s="6"/>
      <c r="K208" s="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8.25">
      <c r="A209" s="11"/>
      <c r="B209" s="6" t="s">
        <v>624</v>
      </c>
      <c r="C209" s="11"/>
      <c r="D209" s="11"/>
      <c r="E209" s="11"/>
      <c r="F209" s="26">
        <v>140</v>
      </c>
      <c r="G209" s="25">
        <v>0.41039999999999999</v>
      </c>
      <c r="H209" s="25">
        <f>0.3962</f>
        <v>0.3962</v>
      </c>
      <c r="I209" s="6" t="s">
        <v>625</v>
      </c>
      <c r="J209" s="6" t="s">
        <v>626</v>
      </c>
      <c r="K209" s="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8.25">
      <c r="A210" s="11"/>
      <c r="B210" s="6" t="s">
        <v>627</v>
      </c>
      <c r="C210" s="11"/>
      <c r="D210" s="11"/>
      <c r="E210" s="11"/>
      <c r="F210" s="11"/>
      <c r="G210" s="25">
        <v>0</v>
      </c>
      <c r="H210" s="25">
        <v>2.6179000000000001</v>
      </c>
      <c r="I210" s="6" t="s">
        <v>628</v>
      </c>
      <c r="J210" s="6" t="s">
        <v>626</v>
      </c>
      <c r="K210" s="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>
      <c r="A211" s="11"/>
      <c r="B211" s="6" t="s">
        <v>629</v>
      </c>
      <c r="C211" s="11"/>
      <c r="D211" s="11"/>
      <c r="E211" s="11"/>
      <c r="F211" s="6">
        <v>142</v>
      </c>
      <c r="G211" s="25">
        <v>0</v>
      </c>
      <c r="H211" s="25">
        <v>0.26950000000000002</v>
      </c>
      <c r="I211" s="6" t="s">
        <v>630</v>
      </c>
      <c r="J211" s="6"/>
      <c r="K211" s="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>
      <c r="A212" s="63" t="s">
        <v>602</v>
      </c>
      <c r="B212" s="6" t="s">
        <v>631</v>
      </c>
      <c r="C212" s="6" t="s">
        <v>632</v>
      </c>
      <c r="D212" s="26" t="s">
        <v>633</v>
      </c>
      <c r="E212" s="92">
        <v>44127</v>
      </c>
      <c r="F212" s="26">
        <v>141</v>
      </c>
      <c r="G212" s="25">
        <v>0</v>
      </c>
      <c r="H212" s="25">
        <f>0.1363+0.2847</f>
        <v>0.42100000000000004</v>
      </c>
      <c r="I212" s="6" t="s">
        <v>634</v>
      </c>
      <c r="J212" s="6" t="s">
        <v>635</v>
      </c>
      <c r="K212" s="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>
      <c r="A213" s="11"/>
      <c r="B213" s="6" t="s">
        <v>636</v>
      </c>
      <c r="C213" s="6" t="s">
        <v>637</v>
      </c>
      <c r="D213" s="11"/>
      <c r="E213" s="11"/>
      <c r="F213" s="11"/>
      <c r="G213" s="25">
        <v>0</v>
      </c>
      <c r="H213" s="25">
        <v>5.0799999999999998E-2</v>
      </c>
      <c r="I213" s="6" t="s">
        <v>638</v>
      </c>
      <c r="J213" s="6" t="s">
        <v>613</v>
      </c>
      <c r="K213" s="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>
      <c r="A214" s="11"/>
      <c r="B214" s="6" t="s">
        <v>639</v>
      </c>
      <c r="C214" s="6" t="s">
        <v>640</v>
      </c>
      <c r="D214" s="11"/>
      <c r="E214" s="11"/>
      <c r="F214" s="11"/>
      <c r="G214" s="25">
        <v>0</v>
      </c>
      <c r="H214" s="25">
        <v>0.56920000000000004</v>
      </c>
      <c r="I214" s="6" t="s">
        <v>641</v>
      </c>
      <c r="J214" s="6" t="s">
        <v>635</v>
      </c>
      <c r="K214" s="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>
      <c r="A215" s="11"/>
      <c r="B215" s="6" t="s">
        <v>642</v>
      </c>
      <c r="C215" s="6" t="s">
        <v>640</v>
      </c>
      <c r="D215" s="11"/>
      <c r="E215" s="11"/>
      <c r="F215" s="11"/>
      <c r="G215" s="25">
        <v>0</v>
      </c>
      <c r="H215" s="25">
        <v>0.14169999999999999</v>
      </c>
      <c r="I215" s="6" t="s">
        <v>643</v>
      </c>
      <c r="J215" s="6" t="s">
        <v>613</v>
      </c>
      <c r="K215" s="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>
      <c r="A216" s="11"/>
      <c r="B216" s="6" t="s">
        <v>644</v>
      </c>
      <c r="C216" s="6" t="s">
        <v>645</v>
      </c>
      <c r="D216" s="11"/>
      <c r="E216" s="11"/>
      <c r="F216" s="11"/>
      <c r="G216" s="25">
        <v>0</v>
      </c>
      <c r="H216" s="25">
        <v>0.27610000000000001</v>
      </c>
      <c r="I216" s="6" t="s">
        <v>646</v>
      </c>
      <c r="J216" s="6" t="s">
        <v>613</v>
      </c>
      <c r="K216" s="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>
      <c r="A217" s="63" t="s">
        <v>602</v>
      </c>
      <c r="B217" s="6" t="s">
        <v>647</v>
      </c>
      <c r="C217" s="26" t="s">
        <v>648</v>
      </c>
      <c r="D217" s="26" t="s">
        <v>649</v>
      </c>
      <c r="E217" s="92">
        <v>44127</v>
      </c>
      <c r="F217" s="26">
        <v>143</v>
      </c>
      <c r="G217" s="25">
        <v>0</v>
      </c>
      <c r="H217" s="25">
        <v>0.53500000000000003</v>
      </c>
      <c r="I217" s="6" t="s">
        <v>650</v>
      </c>
      <c r="J217" s="6" t="s">
        <v>613</v>
      </c>
      <c r="K217" s="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>
      <c r="A218" s="11"/>
      <c r="B218" s="6" t="s">
        <v>651</v>
      </c>
      <c r="C218" s="11"/>
      <c r="D218" s="11"/>
      <c r="E218" s="11"/>
      <c r="F218" s="11"/>
      <c r="G218" s="25">
        <v>0</v>
      </c>
      <c r="H218" s="25">
        <v>5.8799999999999998E-2</v>
      </c>
      <c r="I218" s="6" t="s">
        <v>652</v>
      </c>
      <c r="J218" s="6" t="s">
        <v>613</v>
      </c>
      <c r="K218" s="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8.25">
      <c r="A219" s="14" t="s">
        <v>653</v>
      </c>
      <c r="B219" s="6" t="s">
        <v>654</v>
      </c>
      <c r="C219" s="6" t="s">
        <v>655</v>
      </c>
      <c r="D219" s="6" t="s">
        <v>656</v>
      </c>
      <c r="E219" s="24">
        <v>44132</v>
      </c>
      <c r="F219" s="6">
        <v>144</v>
      </c>
      <c r="G219" s="25">
        <v>0</v>
      </c>
      <c r="H219" s="25">
        <v>3.95E-2</v>
      </c>
      <c r="I219" s="6" t="s">
        <v>657</v>
      </c>
      <c r="J219" s="6" t="s">
        <v>658</v>
      </c>
      <c r="K219" s="6" t="s">
        <v>659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>
      <c r="A220" s="63" t="s">
        <v>602</v>
      </c>
      <c r="B220" s="6" t="s">
        <v>660</v>
      </c>
      <c r="C220" s="6" t="s">
        <v>661</v>
      </c>
      <c r="D220" s="26" t="s">
        <v>662</v>
      </c>
      <c r="E220" s="92">
        <v>44132</v>
      </c>
      <c r="F220" s="26">
        <v>145</v>
      </c>
      <c r="G220" s="25">
        <v>0</v>
      </c>
      <c r="H220" s="25">
        <f>0.3705+0.0012</f>
        <v>0.37169999999999997</v>
      </c>
      <c r="I220" s="6" t="s">
        <v>663</v>
      </c>
      <c r="J220" s="35" t="s">
        <v>997</v>
      </c>
      <c r="K220" s="9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>
      <c r="A221" s="11"/>
      <c r="B221" s="6" t="s">
        <v>664</v>
      </c>
      <c r="C221" s="6" t="s">
        <v>665</v>
      </c>
      <c r="D221" s="11"/>
      <c r="E221" s="11"/>
      <c r="F221" s="11"/>
      <c r="G221" s="25">
        <v>0</v>
      </c>
      <c r="H221" s="25">
        <v>3.1099999999999999E-2</v>
      </c>
      <c r="I221" s="6" t="s">
        <v>666</v>
      </c>
      <c r="J221" s="35" t="s">
        <v>998</v>
      </c>
      <c r="K221" s="9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>
      <c r="A222" s="14" t="s">
        <v>667</v>
      </c>
      <c r="B222" s="6" t="s">
        <v>668</v>
      </c>
      <c r="C222" s="6" t="s">
        <v>669</v>
      </c>
      <c r="D222" s="35" t="s">
        <v>656</v>
      </c>
      <c r="E222" s="24">
        <v>44134</v>
      </c>
      <c r="F222" s="6">
        <v>149</v>
      </c>
      <c r="G222" s="25">
        <v>0</v>
      </c>
      <c r="H222" s="25">
        <v>9.2100000000000001E-2</v>
      </c>
      <c r="I222" s="6" t="s">
        <v>670</v>
      </c>
      <c r="J222" s="45" t="s">
        <v>999</v>
      </c>
      <c r="K222" s="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>
      <c r="A223" s="14" t="s">
        <v>671</v>
      </c>
      <c r="B223" s="6" t="s">
        <v>672</v>
      </c>
      <c r="C223" s="6" t="s">
        <v>673</v>
      </c>
      <c r="D223" s="6" t="s">
        <v>674</v>
      </c>
      <c r="E223" s="24">
        <v>44139</v>
      </c>
      <c r="F223" s="6">
        <v>150</v>
      </c>
      <c r="G223" s="25">
        <v>0</v>
      </c>
      <c r="H223" s="25">
        <v>3.8456000000000001</v>
      </c>
      <c r="I223" s="96" t="s">
        <v>52</v>
      </c>
      <c r="J223" s="96" t="s">
        <v>675</v>
      </c>
      <c r="K223" s="96" t="s">
        <v>52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8.25">
      <c r="A224" s="14" t="s">
        <v>676</v>
      </c>
      <c r="B224" s="6" t="s">
        <v>677</v>
      </c>
      <c r="C224" s="6" t="s">
        <v>678</v>
      </c>
      <c r="D224" s="6" t="s">
        <v>679</v>
      </c>
      <c r="E224" s="24">
        <v>44139</v>
      </c>
      <c r="F224" s="6">
        <v>151</v>
      </c>
      <c r="G224" s="99" t="s">
        <v>52</v>
      </c>
      <c r="H224" s="99" t="s">
        <v>52</v>
      </c>
      <c r="I224" s="45" t="s">
        <v>52</v>
      </c>
      <c r="J224" s="45" t="s">
        <v>52</v>
      </c>
      <c r="K224" s="45" t="s">
        <v>52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>
      <c r="A225" s="67" t="s">
        <v>680</v>
      </c>
      <c r="B225" s="6" t="s">
        <v>681</v>
      </c>
      <c r="C225" s="6" t="s">
        <v>682</v>
      </c>
      <c r="D225" s="26" t="s">
        <v>683</v>
      </c>
      <c r="E225" s="92">
        <v>44139</v>
      </c>
      <c r="F225" s="26">
        <v>152</v>
      </c>
      <c r="G225" s="25">
        <v>0</v>
      </c>
      <c r="H225" s="25">
        <v>8.3999999999999995E-3</v>
      </c>
      <c r="I225" s="6" t="s">
        <v>684</v>
      </c>
      <c r="J225" s="6" t="s">
        <v>685</v>
      </c>
      <c r="K225" s="6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5.75" customHeight="1">
      <c r="A226" s="11"/>
      <c r="B226" s="6" t="s">
        <v>686</v>
      </c>
      <c r="C226" s="6" t="s">
        <v>687</v>
      </c>
      <c r="D226" s="11"/>
      <c r="E226" s="11"/>
      <c r="F226" s="11"/>
      <c r="G226" s="25">
        <v>0</v>
      </c>
      <c r="H226" s="25">
        <v>2.1899999999999999E-2</v>
      </c>
      <c r="I226" s="6" t="s">
        <v>52</v>
      </c>
      <c r="J226" s="6" t="s">
        <v>52</v>
      </c>
      <c r="K226" s="6" t="s">
        <v>52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63.75">
      <c r="A227" s="14" t="s">
        <v>688</v>
      </c>
      <c r="B227" s="6" t="s">
        <v>689</v>
      </c>
      <c r="C227" s="6" t="s">
        <v>690</v>
      </c>
      <c r="D227" s="6" t="s">
        <v>691</v>
      </c>
      <c r="E227" s="24">
        <v>44139</v>
      </c>
      <c r="F227" s="6">
        <v>153</v>
      </c>
      <c r="G227" s="25">
        <v>0</v>
      </c>
      <c r="H227" s="89">
        <v>0.27350000000000002</v>
      </c>
      <c r="I227" s="6" t="s">
        <v>52</v>
      </c>
      <c r="J227" s="6" t="s">
        <v>52</v>
      </c>
      <c r="K227" s="6" t="s">
        <v>52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>
      <c r="A228" s="14" t="s">
        <v>692</v>
      </c>
      <c r="B228" s="6" t="s">
        <v>693</v>
      </c>
      <c r="C228" s="6" t="s">
        <v>694</v>
      </c>
      <c r="D228" s="6" t="s">
        <v>695</v>
      </c>
      <c r="E228" s="24">
        <v>44141</v>
      </c>
      <c r="F228" s="6">
        <v>154</v>
      </c>
      <c r="G228" s="25">
        <v>0</v>
      </c>
      <c r="H228" s="25">
        <v>0.4022</v>
      </c>
      <c r="I228" s="6"/>
      <c r="J228" s="6"/>
      <c r="K228" s="6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>
      <c r="A229" s="14" t="s">
        <v>696</v>
      </c>
      <c r="B229" s="6" t="s">
        <v>697</v>
      </c>
      <c r="C229" s="6" t="s">
        <v>698</v>
      </c>
      <c r="D229" s="6" t="s">
        <v>699</v>
      </c>
      <c r="E229" s="24">
        <v>44141</v>
      </c>
      <c r="F229" s="6">
        <v>155</v>
      </c>
      <c r="G229" s="18">
        <v>5.1999999999999998E-3</v>
      </c>
      <c r="H229" s="18">
        <v>0</v>
      </c>
      <c r="I229" s="6" t="s">
        <v>700</v>
      </c>
      <c r="J229" s="6"/>
      <c r="K229" s="45" t="s">
        <v>1000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>
      <c r="A230" s="14" t="s">
        <v>189</v>
      </c>
      <c r="B230" s="6" t="s">
        <v>703</v>
      </c>
      <c r="C230" s="6" t="s">
        <v>194</v>
      </c>
      <c r="D230" s="6" t="s">
        <v>701</v>
      </c>
      <c r="E230" s="24">
        <v>44146</v>
      </c>
      <c r="F230" s="6">
        <v>156</v>
      </c>
      <c r="G230" s="18">
        <v>0</v>
      </c>
      <c r="H230" s="18">
        <v>0.44500000000000001</v>
      </c>
      <c r="I230" s="6" t="s">
        <v>704</v>
      </c>
      <c r="J230" s="6" t="s">
        <v>1029</v>
      </c>
      <c r="K230" s="6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>
      <c r="A231" s="14" t="s">
        <v>189</v>
      </c>
      <c r="B231" s="6" t="s">
        <v>705</v>
      </c>
      <c r="C231" s="6" t="s">
        <v>194</v>
      </c>
      <c r="D231" s="6" t="s">
        <v>701</v>
      </c>
      <c r="E231" s="24">
        <v>44146</v>
      </c>
      <c r="F231" s="6">
        <v>156</v>
      </c>
      <c r="G231" s="61">
        <v>0.1598</v>
      </c>
      <c r="H231" s="18">
        <v>0.2777</v>
      </c>
      <c r="I231" s="6" t="s">
        <v>1032</v>
      </c>
      <c r="J231" s="6"/>
      <c r="K231" s="6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>
      <c r="A232" s="14" t="s">
        <v>189</v>
      </c>
      <c r="B232" s="6" t="s">
        <v>1031</v>
      </c>
      <c r="C232" s="6" t="s">
        <v>194</v>
      </c>
      <c r="D232" s="6" t="s">
        <v>701</v>
      </c>
      <c r="E232" s="24">
        <v>44146</v>
      </c>
      <c r="F232" s="6">
        <v>156</v>
      </c>
      <c r="G232" s="62"/>
      <c r="H232" s="18">
        <v>0.21160000000000001</v>
      </c>
      <c r="I232" s="6" t="s">
        <v>702</v>
      </c>
      <c r="J232" s="6" t="s">
        <v>1033</v>
      </c>
      <c r="K232" s="6" t="s">
        <v>1033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>
      <c r="A233" s="14" t="s">
        <v>189</v>
      </c>
      <c r="B233" s="6" t="s">
        <v>706</v>
      </c>
      <c r="C233" s="6" t="s">
        <v>194</v>
      </c>
      <c r="D233" s="6" t="s">
        <v>701</v>
      </c>
      <c r="E233" s="24">
        <v>44146</v>
      </c>
      <c r="F233" s="6">
        <v>156</v>
      </c>
      <c r="G233" s="18">
        <v>4.7399999999999998E-2</v>
      </c>
      <c r="H233" s="18">
        <v>0</v>
      </c>
      <c r="I233" s="6" t="s">
        <v>707</v>
      </c>
      <c r="J233" s="6" t="s">
        <v>1030</v>
      </c>
      <c r="K233" s="6" t="s">
        <v>1030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>
      <c r="A234" s="63" t="s">
        <v>708</v>
      </c>
      <c r="B234" s="6" t="s">
        <v>709</v>
      </c>
      <c r="C234" s="26" t="s">
        <v>710</v>
      </c>
      <c r="D234" s="26" t="s">
        <v>711</v>
      </c>
      <c r="E234" s="105">
        <v>44148</v>
      </c>
      <c r="F234" s="26">
        <v>157</v>
      </c>
      <c r="G234" s="25">
        <v>0</v>
      </c>
      <c r="H234" s="18">
        <v>0.13739999999999999</v>
      </c>
      <c r="I234" s="6" t="s">
        <v>712</v>
      </c>
      <c r="J234" s="6" t="s">
        <v>1028</v>
      </c>
      <c r="K234" s="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>
      <c r="A235" s="11"/>
      <c r="B235" s="6" t="s">
        <v>713</v>
      </c>
      <c r="C235" s="11"/>
      <c r="D235" s="11"/>
      <c r="E235" s="11"/>
      <c r="F235" s="11"/>
      <c r="G235" s="25">
        <v>0</v>
      </c>
      <c r="H235" s="18">
        <v>1.06E-2</v>
      </c>
      <c r="I235" s="6" t="s">
        <v>714</v>
      </c>
      <c r="J235" s="6" t="s">
        <v>1027</v>
      </c>
      <c r="K235" s="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>
      <c r="A236" s="11"/>
      <c r="B236" s="6" t="s">
        <v>715</v>
      </c>
      <c r="C236" s="11"/>
      <c r="D236" s="11"/>
      <c r="E236" s="11"/>
      <c r="F236" s="11"/>
      <c r="G236" s="25">
        <v>0</v>
      </c>
      <c r="H236" s="18">
        <v>0.1255</v>
      </c>
      <c r="I236" s="6" t="s">
        <v>716</v>
      </c>
      <c r="J236" s="6" t="s">
        <v>1026</v>
      </c>
      <c r="K236" s="6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>
      <c r="A237" s="63" t="s">
        <v>708</v>
      </c>
      <c r="B237" s="6" t="s">
        <v>717</v>
      </c>
      <c r="C237" s="26" t="s">
        <v>718</v>
      </c>
      <c r="D237" s="26" t="s">
        <v>711</v>
      </c>
      <c r="E237" s="105">
        <v>44148</v>
      </c>
      <c r="F237" s="26">
        <v>158</v>
      </c>
      <c r="G237" s="25">
        <v>0</v>
      </c>
      <c r="H237" s="18">
        <v>4.8685999999999998</v>
      </c>
      <c r="I237" s="6" t="s">
        <v>719</v>
      </c>
      <c r="J237" s="45" t="s">
        <v>1006</v>
      </c>
      <c r="K237" s="6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>
      <c r="A238" s="11"/>
      <c r="B238" s="6" t="s">
        <v>720</v>
      </c>
      <c r="C238" s="11"/>
      <c r="D238" s="11"/>
      <c r="E238" s="11"/>
      <c r="F238" s="11"/>
      <c r="G238" s="25">
        <v>0</v>
      </c>
      <c r="H238" s="18">
        <v>0.20269999999999999</v>
      </c>
      <c r="I238" s="6" t="s">
        <v>721</v>
      </c>
      <c r="J238" s="45" t="s">
        <v>1005</v>
      </c>
      <c r="K238" s="6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>
      <c r="A239" s="11"/>
      <c r="B239" s="6" t="s">
        <v>722</v>
      </c>
      <c r="C239" s="11"/>
      <c r="D239" s="11"/>
      <c r="E239" s="11"/>
      <c r="F239" s="11"/>
      <c r="G239" s="25">
        <v>0</v>
      </c>
      <c r="H239" s="18">
        <v>0.4995</v>
      </c>
      <c r="I239" s="6" t="s">
        <v>723</v>
      </c>
      <c r="J239" s="45" t="s">
        <v>1004</v>
      </c>
      <c r="K239" s="6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>
      <c r="A240" s="14" t="s">
        <v>724</v>
      </c>
      <c r="B240" s="6" t="s">
        <v>725</v>
      </c>
      <c r="C240" s="6" t="s">
        <v>726</v>
      </c>
      <c r="D240" s="6" t="s">
        <v>727</v>
      </c>
      <c r="E240" s="24">
        <v>44153</v>
      </c>
      <c r="F240" s="6">
        <v>159</v>
      </c>
      <c r="G240" s="18">
        <v>0.28839999999999999</v>
      </c>
      <c r="H240" s="18">
        <v>0.4007</v>
      </c>
      <c r="I240" s="59" t="s">
        <v>728</v>
      </c>
      <c r="J240" s="6"/>
      <c r="K240" s="6" t="s">
        <v>1100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>
      <c r="A241" s="14" t="s">
        <v>729</v>
      </c>
      <c r="B241" s="6" t="s">
        <v>730</v>
      </c>
      <c r="C241" s="6" t="s">
        <v>731</v>
      </c>
      <c r="D241" s="6" t="s">
        <v>732</v>
      </c>
      <c r="E241" s="24">
        <v>44153</v>
      </c>
      <c r="F241" s="6">
        <v>160</v>
      </c>
      <c r="G241" s="18">
        <v>0</v>
      </c>
      <c r="H241" s="18">
        <v>0.1003</v>
      </c>
      <c r="I241" s="6" t="s">
        <v>733</v>
      </c>
      <c r="J241" s="45" t="s">
        <v>1001</v>
      </c>
      <c r="K241" s="6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8.25">
      <c r="A242" s="14" t="s">
        <v>734</v>
      </c>
      <c r="B242" s="6" t="s">
        <v>735</v>
      </c>
      <c r="C242" s="6" t="s">
        <v>736</v>
      </c>
      <c r="D242" s="6" t="s">
        <v>737</v>
      </c>
      <c r="E242" s="24">
        <v>44155</v>
      </c>
      <c r="F242" s="6">
        <v>161</v>
      </c>
      <c r="G242" s="25">
        <v>1.65E-3</v>
      </c>
      <c r="H242" s="25">
        <v>0</v>
      </c>
      <c r="I242" s="6" t="s">
        <v>738</v>
      </c>
      <c r="J242" s="6"/>
      <c r="K242" s="45" t="s">
        <v>1002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>
      <c r="A243" s="63" t="s">
        <v>739</v>
      </c>
      <c r="B243" s="6" t="s">
        <v>740</v>
      </c>
      <c r="C243" s="26" t="s">
        <v>741</v>
      </c>
      <c r="D243" s="26" t="s">
        <v>742</v>
      </c>
      <c r="E243" s="92">
        <v>44155</v>
      </c>
      <c r="F243" s="79">
        <v>162</v>
      </c>
      <c r="G243" s="25">
        <v>0</v>
      </c>
      <c r="H243" s="18">
        <v>0.3543</v>
      </c>
      <c r="I243" s="6" t="s">
        <v>743</v>
      </c>
      <c r="J243" s="45" t="s">
        <v>1003</v>
      </c>
      <c r="K243" s="6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>
      <c r="A244" s="11"/>
      <c r="B244" s="6" t="s">
        <v>744</v>
      </c>
      <c r="C244" s="11"/>
      <c r="D244" s="11"/>
      <c r="E244" s="11"/>
      <c r="F244" s="11"/>
      <c r="G244" s="25">
        <v>0</v>
      </c>
      <c r="H244" s="18">
        <v>4.3900000000000002E-2</v>
      </c>
      <c r="I244" s="6" t="s">
        <v>745</v>
      </c>
      <c r="J244" s="45" t="s">
        <v>1007</v>
      </c>
      <c r="K244" s="6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>
      <c r="A245" s="11"/>
      <c r="B245" s="6" t="s">
        <v>746</v>
      </c>
      <c r="C245" s="11"/>
      <c r="D245" s="11"/>
      <c r="E245" s="11"/>
      <c r="F245" s="11"/>
      <c r="G245" s="25">
        <v>0</v>
      </c>
      <c r="H245" s="18">
        <v>7.0999999999999994E-2</v>
      </c>
      <c r="I245" s="6" t="s">
        <v>747</v>
      </c>
      <c r="J245" s="45" t="s">
        <v>1008</v>
      </c>
      <c r="K245" s="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>
      <c r="A246" s="14" t="s">
        <v>748</v>
      </c>
      <c r="B246" s="6" t="s">
        <v>749</v>
      </c>
      <c r="C246" s="6" t="s">
        <v>750</v>
      </c>
      <c r="D246" s="6" t="s">
        <v>751</v>
      </c>
      <c r="E246" s="24">
        <v>44160</v>
      </c>
      <c r="F246" s="6">
        <v>163</v>
      </c>
      <c r="G246" s="18">
        <v>0</v>
      </c>
      <c r="H246" s="18">
        <v>3.8600000000000002E-2</v>
      </c>
      <c r="I246" s="6" t="s">
        <v>752</v>
      </c>
      <c r="J246" s="45" t="s">
        <v>1009</v>
      </c>
      <c r="K246" s="6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5">
      <c r="A247" s="14" t="s">
        <v>753</v>
      </c>
      <c r="B247" s="6"/>
      <c r="C247" s="6" t="s">
        <v>754</v>
      </c>
      <c r="D247" s="6" t="s">
        <v>755</v>
      </c>
      <c r="E247" s="24">
        <v>44160</v>
      </c>
      <c r="F247" s="6">
        <v>164</v>
      </c>
      <c r="G247" s="18">
        <v>0</v>
      </c>
      <c r="H247" s="18">
        <v>0</v>
      </c>
      <c r="I247" s="6" t="s">
        <v>52</v>
      </c>
      <c r="J247" s="6" t="s">
        <v>52</v>
      </c>
      <c r="K247" s="6" t="s">
        <v>52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5">
      <c r="A248" s="63" t="s">
        <v>756</v>
      </c>
      <c r="B248" s="6" t="s">
        <v>757</v>
      </c>
      <c r="C248" s="26" t="s">
        <v>758</v>
      </c>
      <c r="D248" s="106" t="s">
        <v>759</v>
      </c>
      <c r="E248" s="92">
        <v>44162</v>
      </c>
      <c r="F248" s="26">
        <v>165</v>
      </c>
      <c r="G248" s="18">
        <v>5.0000000000000001E-3</v>
      </c>
      <c r="H248" s="25">
        <v>0</v>
      </c>
      <c r="I248" s="6" t="s">
        <v>760</v>
      </c>
      <c r="J248" s="6"/>
      <c r="K248" s="45" t="s">
        <v>1010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5">
      <c r="A249" s="11"/>
      <c r="B249" s="6" t="s">
        <v>761</v>
      </c>
      <c r="C249" s="11"/>
      <c r="D249" s="11"/>
      <c r="E249" s="11"/>
      <c r="F249" s="11"/>
      <c r="G249" s="18">
        <v>7.0000000000000001E-3</v>
      </c>
      <c r="H249" s="25">
        <v>0</v>
      </c>
      <c r="I249" s="6" t="s">
        <v>762</v>
      </c>
      <c r="J249" s="6"/>
      <c r="K249" s="45" t="s">
        <v>1011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5">
      <c r="A250" s="11"/>
      <c r="B250" s="6" t="s">
        <v>763</v>
      </c>
      <c r="C250" s="11"/>
      <c r="D250" s="11"/>
      <c r="E250" s="11"/>
      <c r="F250" s="11"/>
      <c r="G250" s="18">
        <v>1.9199999999999998E-2</v>
      </c>
      <c r="H250" s="25">
        <v>0</v>
      </c>
      <c r="I250" s="6" t="s">
        <v>764</v>
      </c>
      <c r="J250" s="6"/>
      <c r="K250" s="6" t="s">
        <v>1012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5">
      <c r="A251" s="11"/>
      <c r="B251" s="6" t="s">
        <v>765</v>
      </c>
      <c r="C251" s="11"/>
      <c r="D251" s="11"/>
      <c r="E251" s="11"/>
      <c r="F251" s="11"/>
      <c r="G251" s="18">
        <v>1.4E-2</v>
      </c>
      <c r="H251" s="25">
        <v>0</v>
      </c>
      <c r="I251" s="6" t="s">
        <v>766</v>
      </c>
      <c r="J251" s="6"/>
      <c r="K251" s="6" t="s">
        <v>1013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5">
      <c r="A252" s="11"/>
      <c r="B252" s="6" t="s">
        <v>767</v>
      </c>
      <c r="C252" s="11"/>
      <c r="D252" s="11"/>
      <c r="E252" s="11"/>
      <c r="F252" s="11"/>
      <c r="G252" s="18">
        <v>5.1000000000000004E-3</v>
      </c>
      <c r="H252" s="25">
        <v>0</v>
      </c>
      <c r="I252" s="6" t="s">
        <v>768</v>
      </c>
      <c r="J252" s="6"/>
      <c r="K252" s="6" t="s">
        <v>1014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5">
      <c r="A253" s="11"/>
      <c r="B253" s="6" t="s">
        <v>769</v>
      </c>
      <c r="C253" s="11"/>
      <c r="D253" s="11"/>
      <c r="E253" s="11"/>
      <c r="F253" s="11"/>
      <c r="G253" s="18">
        <v>2.3999999999999998E-3</v>
      </c>
      <c r="H253" s="25">
        <v>0</v>
      </c>
      <c r="I253" s="6" t="s">
        <v>770</v>
      </c>
      <c r="J253" s="6"/>
      <c r="K253" s="6" t="s">
        <v>1015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5">
      <c r="A254" s="11"/>
      <c r="B254" s="6" t="s">
        <v>771</v>
      </c>
      <c r="C254" s="11"/>
      <c r="D254" s="11"/>
      <c r="E254" s="11"/>
      <c r="F254" s="11"/>
      <c r="G254" s="18">
        <v>2.8899999999999999E-2</v>
      </c>
      <c r="H254" s="25">
        <v>0</v>
      </c>
      <c r="I254" s="6" t="s">
        <v>772</v>
      </c>
      <c r="J254" s="6"/>
      <c r="K254" s="6" t="s">
        <v>1016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63.75">
      <c r="A255" s="14" t="s">
        <v>773</v>
      </c>
      <c r="B255" s="6" t="s">
        <v>774</v>
      </c>
      <c r="C255" s="6" t="s">
        <v>775</v>
      </c>
      <c r="D255" s="45" t="s">
        <v>910</v>
      </c>
      <c r="E255" s="24">
        <v>44167</v>
      </c>
      <c r="F255" s="6">
        <v>166</v>
      </c>
      <c r="G255" s="18">
        <v>0.32900000000000001</v>
      </c>
      <c r="H255" s="25">
        <v>0</v>
      </c>
      <c r="I255" s="6" t="s">
        <v>776</v>
      </c>
      <c r="J255" s="6"/>
      <c r="K255" s="6" t="s">
        <v>1081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5">
      <c r="A256" s="14" t="s">
        <v>777</v>
      </c>
      <c r="B256" s="6" t="s">
        <v>778</v>
      </c>
      <c r="C256" s="6" t="s">
        <v>779</v>
      </c>
      <c r="D256" s="45" t="s">
        <v>873</v>
      </c>
      <c r="E256" s="24">
        <v>44167</v>
      </c>
      <c r="F256" s="6">
        <v>167</v>
      </c>
      <c r="G256" s="18">
        <v>0</v>
      </c>
      <c r="H256" s="25">
        <v>0.25019999999999998</v>
      </c>
      <c r="I256" s="6" t="s">
        <v>780</v>
      </c>
      <c r="J256" s="24" t="s">
        <v>1025</v>
      </c>
      <c r="K256" s="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5">
      <c r="A257" s="63" t="s">
        <v>781</v>
      </c>
      <c r="B257" s="6" t="s">
        <v>782</v>
      </c>
      <c r="C257" s="26" t="s">
        <v>783</v>
      </c>
      <c r="D257" s="26" t="s">
        <v>784</v>
      </c>
      <c r="E257" s="92">
        <v>44169</v>
      </c>
      <c r="F257" s="26">
        <v>168</v>
      </c>
      <c r="G257" s="18">
        <v>1.9E-3</v>
      </c>
      <c r="H257" s="25">
        <v>2.01E-2</v>
      </c>
      <c r="I257" s="6" t="s">
        <v>785</v>
      </c>
      <c r="J257" s="6"/>
      <c r="K257" s="6" t="s">
        <v>786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5">
      <c r="A258" s="11"/>
      <c r="B258" s="6" t="s">
        <v>787</v>
      </c>
      <c r="C258" s="11"/>
      <c r="D258" s="11"/>
      <c r="E258" s="11"/>
      <c r="F258" s="11"/>
      <c r="G258" s="18">
        <v>7.4000000000000003E-3</v>
      </c>
      <c r="H258" s="25">
        <v>0</v>
      </c>
      <c r="I258" s="6" t="s">
        <v>788</v>
      </c>
      <c r="J258" s="6"/>
      <c r="K258" s="6" t="s">
        <v>786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5">
      <c r="A259" s="14" t="s">
        <v>789</v>
      </c>
      <c r="B259" s="6" t="s">
        <v>790</v>
      </c>
      <c r="C259" s="6" t="s">
        <v>791</v>
      </c>
      <c r="D259" s="6" t="s">
        <v>792</v>
      </c>
      <c r="E259" s="24">
        <v>44169</v>
      </c>
      <c r="F259" s="6">
        <v>169</v>
      </c>
      <c r="G259" s="18">
        <v>0</v>
      </c>
      <c r="H259" s="25">
        <v>4.58E-2</v>
      </c>
      <c r="I259" s="6" t="s">
        <v>793</v>
      </c>
      <c r="J259" s="6" t="s">
        <v>1017</v>
      </c>
      <c r="K259" s="6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8.25">
      <c r="A260" s="63" t="s">
        <v>794</v>
      </c>
      <c r="B260" s="6" t="s">
        <v>795</v>
      </c>
      <c r="C260" s="26" t="s">
        <v>796</v>
      </c>
      <c r="D260" s="26" t="s">
        <v>797</v>
      </c>
      <c r="E260" s="92">
        <v>44174</v>
      </c>
      <c r="F260" s="79">
        <v>170</v>
      </c>
      <c r="G260" s="25">
        <v>0</v>
      </c>
      <c r="H260" s="25">
        <v>2.5426000000000002</v>
      </c>
      <c r="I260" s="6" t="s">
        <v>798</v>
      </c>
      <c r="J260" s="6" t="s">
        <v>1018</v>
      </c>
      <c r="K260" s="6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5">
      <c r="A261" s="11"/>
      <c r="B261" s="6" t="s">
        <v>799</v>
      </c>
      <c r="C261" s="11"/>
      <c r="D261" s="11"/>
      <c r="E261" s="11"/>
      <c r="F261" s="11"/>
      <c r="G261" s="25">
        <v>0</v>
      </c>
      <c r="H261" s="25">
        <v>0.64349999999999996</v>
      </c>
      <c r="I261" s="6" t="s">
        <v>800</v>
      </c>
      <c r="J261" s="6" t="s">
        <v>1019</v>
      </c>
      <c r="K261" s="6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8.25">
      <c r="A262" s="11"/>
      <c r="B262" s="6" t="s">
        <v>801</v>
      </c>
      <c r="C262" s="11"/>
      <c r="D262" s="11"/>
      <c r="E262" s="11"/>
      <c r="F262" s="11"/>
      <c r="G262" s="25">
        <v>0</v>
      </c>
      <c r="H262" s="25">
        <v>7.1900000000000006E-2</v>
      </c>
      <c r="I262" s="6" t="s">
        <v>802</v>
      </c>
      <c r="J262" s="6" t="s">
        <v>1020</v>
      </c>
      <c r="K262" s="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5">
      <c r="A263" s="11"/>
      <c r="B263" s="6" t="s">
        <v>803</v>
      </c>
      <c r="C263" s="11"/>
      <c r="D263" s="11"/>
      <c r="E263" s="11"/>
      <c r="F263" s="11"/>
      <c r="G263" s="25">
        <v>0</v>
      </c>
      <c r="H263" s="25">
        <v>3.6799999999999999E-2</v>
      </c>
      <c r="I263" s="6" t="s">
        <v>804</v>
      </c>
      <c r="J263" s="6" t="s">
        <v>1021</v>
      </c>
      <c r="K263" s="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5">
      <c r="A264" s="14" t="s">
        <v>805</v>
      </c>
      <c r="B264" s="6" t="s">
        <v>806</v>
      </c>
      <c r="C264" s="6" t="s">
        <v>807</v>
      </c>
      <c r="D264" s="6" t="s">
        <v>808</v>
      </c>
      <c r="E264" s="24">
        <v>44174</v>
      </c>
      <c r="F264" s="16">
        <v>171</v>
      </c>
      <c r="G264" s="25">
        <v>0</v>
      </c>
      <c r="H264" s="25">
        <v>0</v>
      </c>
      <c r="I264" s="6" t="s">
        <v>52</v>
      </c>
      <c r="J264" s="6" t="s">
        <v>52</v>
      </c>
      <c r="K264" s="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5">
      <c r="A265" s="22" t="s">
        <v>809</v>
      </c>
      <c r="B265" s="6" t="s">
        <v>810</v>
      </c>
      <c r="C265" s="6" t="s">
        <v>811</v>
      </c>
      <c r="D265" s="45" t="s">
        <v>815</v>
      </c>
      <c r="E265" s="15">
        <v>44176</v>
      </c>
      <c r="F265" s="16">
        <v>172</v>
      </c>
      <c r="G265" s="18">
        <v>0</v>
      </c>
      <c r="H265" s="18">
        <v>1.89E-2</v>
      </c>
      <c r="I265" s="6" t="s">
        <v>812</v>
      </c>
      <c r="J265" s="6" t="s">
        <v>1101</v>
      </c>
      <c r="K265" s="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5">
      <c r="A266" s="107" t="s">
        <v>809</v>
      </c>
      <c r="B266" s="6" t="s">
        <v>813</v>
      </c>
      <c r="C266" s="6" t="s">
        <v>814</v>
      </c>
      <c r="D266" s="26" t="s">
        <v>815</v>
      </c>
      <c r="E266" s="78">
        <v>44176</v>
      </c>
      <c r="F266" s="79">
        <v>173</v>
      </c>
      <c r="G266" s="18">
        <v>0.27310000000000001</v>
      </c>
      <c r="H266" s="18">
        <f>0.4042</f>
        <v>0.4042</v>
      </c>
      <c r="I266" s="6" t="s">
        <v>816</v>
      </c>
      <c r="J266" s="6" t="s">
        <v>1077</v>
      </c>
      <c r="K266" s="6" t="s">
        <v>1078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5">
      <c r="A267" s="11"/>
      <c r="B267" s="6" t="s">
        <v>817</v>
      </c>
      <c r="C267" s="6" t="s">
        <v>818</v>
      </c>
      <c r="D267" s="11"/>
      <c r="E267" s="11"/>
      <c r="F267" s="11"/>
      <c r="G267" s="18">
        <v>0</v>
      </c>
      <c r="H267" s="18">
        <v>5.28E-2</v>
      </c>
      <c r="I267" s="6" t="s">
        <v>819</v>
      </c>
      <c r="J267" s="6" t="s">
        <v>1079</v>
      </c>
      <c r="K267" s="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5">
      <c r="A268" s="11"/>
      <c r="B268" s="6" t="s">
        <v>820</v>
      </c>
      <c r="C268" s="6" t="s">
        <v>821</v>
      </c>
      <c r="D268" s="11"/>
      <c r="E268" s="11"/>
      <c r="F268" s="11"/>
      <c r="G268" s="18">
        <v>0</v>
      </c>
      <c r="H268" s="18">
        <v>3.1800000000000002E-2</v>
      </c>
      <c r="I268" s="6" t="s">
        <v>822</v>
      </c>
      <c r="J268" s="6" t="s">
        <v>1080</v>
      </c>
      <c r="K268" s="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51">
      <c r="A269" s="14" t="s">
        <v>823</v>
      </c>
      <c r="B269" s="6" t="s">
        <v>824</v>
      </c>
      <c r="C269" s="6" t="s">
        <v>825</v>
      </c>
      <c r="D269" s="6" t="s">
        <v>826</v>
      </c>
      <c r="E269" s="15">
        <v>44181</v>
      </c>
      <c r="F269" s="16">
        <v>174</v>
      </c>
      <c r="G269" s="18">
        <v>0</v>
      </c>
      <c r="H269" s="18">
        <v>5.62E-2</v>
      </c>
      <c r="I269" s="6" t="s">
        <v>827</v>
      </c>
      <c r="J269" s="6" t="s">
        <v>1109</v>
      </c>
      <c r="K269" s="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5">
      <c r="A270" s="63" t="s">
        <v>823</v>
      </c>
      <c r="B270" s="6" t="s">
        <v>828</v>
      </c>
      <c r="C270" s="26" t="s">
        <v>829</v>
      </c>
      <c r="D270" s="26" t="s">
        <v>830</v>
      </c>
      <c r="E270" s="78">
        <v>44181</v>
      </c>
      <c r="F270" s="79">
        <v>175</v>
      </c>
      <c r="G270" s="18">
        <v>0</v>
      </c>
      <c r="H270" s="18">
        <v>7.4499999999999997E-2</v>
      </c>
      <c r="I270" s="6" t="s">
        <v>831</v>
      </c>
      <c r="J270" s="6" t="s">
        <v>1022</v>
      </c>
      <c r="K270" s="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5">
      <c r="A271" s="11"/>
      <c r="B271" s="6" t="s">
        <v>832</v>
      </c>
      <c r="C271" s="11"/>
      <c r="D271" s="11"/>
      <c r="E271" s="11"/>
      <c r="F271" s="11"/>
      <c r="G271" s="18">
        <v>0</v>
      </c>
      <c r="H271" s="18">
        <v>2.4899999999999999E-2</v>
      </c>
      <c r="I271" s="6" t="s">
        <v>833</v>
      </c>
      <c r="J271" s="6" t="s">
        <v>1023</v>
      </c>
      <c r="K271" s="6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5">
      <c r="A272" s="11"/>
      <c r="B272" s="6" t="s">
        <v>834</v>
      </c>
      <c r="C272" s="11"/>
      <c r="D272" s="11"/>
      <c r="E272" s="11"/>
      <c r="F272" s="11"/>
      <c r="G272" s="18">
        <v>0</v>
      </c>
      <c r="H272" s="18">
        <v>0.1124</v>
      </c>
      <c r="I272" s="6" t="s">
        <v>835</v>
      </c>
      <c r="J272" s="6" t="s">
        <v>1024</v>
      </c>
      <c r="K272" s="6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5">
      <c r="A273" s="63" t="s">
        <v>836</v>
      </c>
      <c r="B273" s="6" t="s">
        <v>837</v>
      </c>
      <c r="C273" s="26" t="s">
        <v>838</v>
      </c>
      <c r="D273" s="26" t="s">
        <v>839</v>
      </c>
      <c r="E273" s="78">
        <v>44183</v>
      </c>
      <c r="F273" s="79">
        <v>176</v>
      </c>
      <c r="G273" s="18">
        <v>0</v>
      </c>
      <c r="H273" s="18">
        <v>0.1</v>
      </c>
      <c r="I273" s="6"/>
      <c r="J273" s="6"/>
      <c r="K273" s="6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1"/>
      <c r="B274" s="45" t="s">
        <v>907</v>
      </c>
      <c r="C274" s="11"/>
      <c r="D274" s="11"/>
      <c r="E274" s="11"/>
      <c r="F274" s="11"/>
      <c r="G274" s="18">
        <v>0</v>
      </c>
      <c r="H274" s="18">
        <v>2.2200000000000001E-2</v>
      </c>
      <c r="I274" s="6"/>
      <c r="J274" s="6"/>
      <c r="K274" s="6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1"/>
      <c r="B275" s="45" t="s">
        <v>908</v>
      </c>
      <c r="C275" s="11"/>
      <c r="D275" s="11"/>
      <c r="E275" s="11"/>
      <c r="F275" s="11"/>
      <c r="G275" s="18">
        <v>0</v>
      </c>
      <c r="H275" s="18">
        <v>8.8999999999999999E-3</v>
      </c>
      <c r="I275" s="6"/>
      <c r="J275" s="6"/>
      <c r="K275" s="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5">
      <c r="A276" s="11"/>
      <c r="B276" s="6" t="s">
        <v>1110</v>
      </c>
      <c r="C276" s="11"/>
      <c r="D276" s="11"/>
      <c r="E276" s="11"/>
      <c r="F276" s="11"/>
      <c r="G276" s="18">
        <v>4.9799999999999997E-2</v>
      </c>
      <c r="H276" s="18">
        <v>0</v>
      </c>
      <c r="I276" s="6" t="s">
        <v>1111</v>
      </c>
      <c r="J276" s="6"/>
      <c r="K276" s="6" t="s">
        <v>865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5">
      <c r="A277" s="14" t="s">
        <v>840</v>
      </c>
      <c r="B277" s="108" t="s">
        <v>909</v>
      </c>
      <c r="C277" s="6" t="s">
        <v>841</v>
      </c>
      <c r="D277" s="6" t="s">
        <v>871</v>
      </c>
      <c r="E277" s="15">
        <v>44188</v>
      </c>
      <c r="F277" s="16">
        <v>177</v>
      </c>
      <c r="G277" s="18">
        <v>0</v>
      </c>
      <c r="H277" s="18">
        <v>3.7699999999999997E-2</v>
      </c>
      <c r="I277" s="6"/>
      <c r="J277" s="6"/>
      <c r="K277" s="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8.25">
      <c r="A278" s="14" t="s">
        <v>842</v>
      </c>
      <c r="B278" s="45" t="s">
        <v>52</v>
      </c>
      <c r="C278" s="6" t="s">
        <v>843</v>
      </c>
      <c r="D278" s="45" t="s">
        <v>872</v>
      </c>
      <c r="E278" s="15">
        <v>44188</v>
      </c>
      <c r="F278" s="16">
        <v>178</v>
      </c>
      <c r="G278" s="18">
        <v>0</v>
      </c>
      <c r="H278" s="18">
        <v>7.3000000000000001E-3</v>
      </c>
      <c r="I278" s="6"/>
      <c r="J278" s="6"/>
      <c r="K278" s="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5.5">
      <c r="A279" s="63" t="s">
        <v>844</v>
      </c>
      <c r="B279" s="94" t="s">
        <v>845</v>
      </c>
      <c r="C279" s="26" t="s">
        <v>846</v>
      </c>
      <c r="D279" s="26" t="s">
        <v>847</v>
      </c>
      <c r="E279" s="78">
        <v>44189</v>
      </c>
      <c r="F279" s="79">
        <v>179</v>
      </c>
      <c r="G279" s="18">
        <v>0</v>
      </c>
      <c r="H279" s="18">
        <v>6.7900000000000002E-2</v>
      </c>
      <c r="I279" s="6" t="s">
        <v>1104</v>
      </c>
      <c r="J279" s="6" t="s">
        <v>1108</v>
      </c>
      <c r="K279" s="6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5.5">
      <c r="A280" s="11"/>
      <c r="B280" s="94" t="s">
        <v>848</v>
      </c>
      <c r="C280" s="11"/>
      <c r="D280" s="11"/>
      <c r="E280" s="11"/>
      <c r="F280" s="11"/>
      <c r="G280" s="18">
        <v>1.6999999999999999E-3</v>
      </c>
      <c r="H280" s="18">
        <v>0</v>
      </c>
      <c r="I280" s="6" t="s">
        <v>1102</v>
      </c>
      <c r="J280" s="6"/>
      <c r="K280" s="6" t="s">
        <v>1107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5.5">
      <c r="A281" s="11"/>
      <c r="B281" s="94" t="s">
        <v>849</v>
      </c>
      <c r="C281" s="11"/>
      <c r="D281" s="11"/>
      <c r="E281" s="11"/>
      <c r="F281" s="11"/>
      <c r="G281" s="18">
        <v>1.6999999999999999E-3</v>
      </c>
      <c r="H281" s="18">
        <v>0</v>
      </c>
      <c r="I281" s="6" t="s">
        <v>1103</v>
      </c>
      <c r="J281" s="6"/>
      <c r="K281" s="6" t="s">
        <v>1107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5.5">
      <c r="A282" s="63" t="s">
        <v>823</v>
      </c>
      <c r="B282" s="6" t="s">
        <v>850</v>
      </c>
      <c r="C282" s="6" t="s">
        <v>851</v>
      </c>
      <c r="D282" s="26" t="s">
        <v>852</v>
      </c>
      <c r="E282" s="78">
        <v>44189</v>
      </c>
      <c r="F282" s="79">
        <v>180</v>
      </c>
      <c r="G282" s="18">
        <v>0</v>
      </c>
      <c r="H282" s="18">
        <v>0.21709999999999999</v>
      </c>
      <c r="I282" s="6" t="s">
        <v>853</v>
      </c>
      <c r="J282" s="6" t="s">
        <v>854</v>
      </c>
      <c r="K282" s="6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5.5">
      <c r="A283" s="11"/>
      <c r="B283" s="6" t="s">
        <v>855</v>
      </c>
      <c r="C283" s="6" t="s">
        <v>856</v>
      </c>
      <c r="D283" s="11"/>
      <c r="E283" s="11"/>
      <c r="F283" s="11"/>
      <c r="G283" s="18">
        <v>0</v>
      </c>
      <c r="H283" s="18">
        <v>0.3</v>
      </c>
      <c r="I283" s="6" t="s">
        <v>857</v>
      </c>
      <c r="J283" s="6" t="s">
        <v>854</v>
      </c>
      <c r="K283" s="6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5.5">
      <c r="A284" s="11"/>
      <c r="B284" s="6" t="s">
        <v>858</v>
      </c>
      <c r="C284" s="6" t="s">
        <v>851</v>
      </c>
      <c r="D284" s="11"/>
      <c r="E284" s="11"/>
      <c r="F284" s="11"/>
      <c r="G284" s="18">
        <v>0</v>
      </c>
      <c r="H284" s="18">
        <v>1.21E-2</v>
      </c>
      <c r="I284" s="6" t="s">
        <v>859</v>
      </c>
      <c r="J284" s="6" t="s">
        <v>854</v>
      </c>
      <c r="K284" s="6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5.5">
      <c r="A285" s="63" t="s">
        <v>860</v>
      </c>
      <c r="B285" s="6" t="s">
        <v>861</v>
      </c>
      <c r="C285" s="26" t="s">
        <v>862</v>
      </c>
      <c r="D285" s="26" t="s">
        <v>863</v>
      </c>
      <c r="E285" s="78">
        <v>44193</v>
      </c>
      <c r="F285" s="79">
        <v>181</v>
      </c>
      <c r="G285" s="18">
        <v>0.08</v>
      </c>
      <c r="H285" s="18">
        <v>0</v>
      </c>
      <c r="I285" s="6" t="s">
        <v>864</v>
      </c>
      <c r="J285" s="6"/>
      <c r="K285" s="6" t="s">
        <v>865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5.5">
      <c r="A286" s="11"/>
      <c r="B286" s="6" t="s">
        <v>866</v>
      </c>
      <c r="C286" s="11"/>
      <c r="D286" s="11"/>
      <c r="E286" s="11"/>
      <c r="F286" s="11"/>
      <c r="G286" s="18">
        <v>0</v>
      </c>
      <c r="H286" s="18">
        <v>5.62E-2</v>
      </c>
      <c r="I286" s="6" t="s">
        <v>867</v>
      </c>
      <c r="J286" s="6" t="s">
        <v>868</v>
      </c>
      <c r="K286" s="6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09" t="s">
        <v>870</v>
      </c>
      <c r="B287" s="110"/>
      <c r="C287" s="110"/>
      <c r="D287" s="110"/>
      <c r="E287" s="110"/>
      <c r="F287" s="111"/>
      <c r="G287" s="112">
        <f>SUM(G4:G286)</f>
        <v>5.6393499999999976</v>
      </c>
      <c r="H287" s="7">
        <f>SUM(H4:H286)</f>
        <v>82.045199999999966</v>
      </c>
      <c r="I287" s="5"/>
      <c r="J287" s="5"/>
      <c r="K287" s="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2"/>
      <c r="F288" s="2"/>
      <c r="G288" s="4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2"/>
      <c r="F289" s="2"/>
      <c r="G289" s="4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2"/>
      <c r="F290" s="2"/>
      <c r="G290" s="4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2"/>
      <c r="F291" s="2"/>
      <c r="G291" s="4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2"/>
      <c r="F292" s="2"/>
      <c r="G292" s="4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2"/>
      <c r="F293" s="2"/>
      <c r="G293" s="4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2"/>
      <c r="F294" s="2"/>
      <c r="G294" s="4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2"/>
      <c r="F295" s="2"/>
      <c r="G295" s="4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2"/>
      <c r="F296" s="2"/>
      <c r="G296" s="4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2"/>
      <c r="F297" s="2"/>
      <c r="G297" s="4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2"/>
      <c r="F298" s="2"/>
      <c r="G298" s="4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2"/>
      <c r="F299" s="2"/>
      <c r="G299" s="4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2"/>
      <c r="F300" s="2"/>
      <c r="G300" s="4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2"/>
      <c r="F301" s="2"/>
      <c r="G301" s="4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2"/>
      <c r="F302" s="2"/>
      <c r="G302" s="4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2"/>
      <c r="F303" s="2"/>
      <c r="G303" s="4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2"/>
      <c r="F304" s="2"/>
      <c r="G304" s="4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2"/>
      <c r="F305" s="2"/>
      <c r="G305" s="4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2"/>
      <c r="F306" s="2"/>
      <c r="G306" s="4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2"/>
      <c r="F307" s="2"/>
      <c r="G307" s="4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2"/>
      <c r="F308" s="2"/>
      <c r="G308" s="4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2"/>
      <c r="F309" s="2"/>
      <c r="G309" s="4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2"/>
      <c r="F310" s="2"/>
      <c r="G310" s="4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2"/>
      <c r="F311" s="2"/>
      <c r="G311" s="4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2"/>
      <c r="F312" s="2"/>
      <c r="G312" s="4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2"/>
      <c r="F313" s="2"/>
      <c r="G313" s="4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2"/>
      <c r="F314" s="2"/>
      <c r="G314" s="4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2"/>
      <c r="F315" s="2"/>
      <c r="G315" s="4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2"/>
      <c r="F316" s="2"/>
      <c r="G316" s="4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2"/>
      <c r="F317" s="2"/>
      <c r="G317" s="4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2"/>
      <c r="F318" s="2"/>
      <c r="G318" s="4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2"/>
      <c r="F319" s="2"/>
      <c r="G319" s="4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2"/>
      <c r="F320" s="2"/>
      <c r="G320" s="4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2"/>
      <c r="F321" s="2"/>
      <c r="G321" s="4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2"/>
      <c r="F322" s="2"/>
      <c r="G322" s="4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2"/>
      <c r="F323" s="2"/>
      <c r="G323" s="4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2"/>
      <c r="F324" s="2"/>
      <c r="G324" s="4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2"/>
      <c r="F325" s="2"/>
      <c r="G325" s="4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2"/>
      <c r="F326" s="2"/>
      <c r="G326" s="4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2"/>
      <c r="F327" s="2"/>
      <c r="G327" s="4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2"/>
      <c r="F328" s="2"/>
      <c r="G328" s="4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2"/>
      <c r="F329" s="2"/>
      <c r="G329" s="4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2"/>
      <c r="F330" s="2"/>
      <c r="G330" s="4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2"/>
      <c r="F331" s="2"/>
      <c r="G331" s="4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2"/>
      <c r="F332" s="2"/>
      <c r="G332" s="4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2"/>
      <c r="F333" s="2"/>
      <c r="G333" s="4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2"/>
      <c r="F334" s="2"/>
      <c r="G334" s="4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2"/>
      <c r="F335" s="2"/>
      <c r="G335" s="4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2"/>
      <c r="F336" s="2"/>
      <c r="G336" s="4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2"/>
      <c r="F337" s="2"/>
      <c r="G337" s="4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2"/>
      <c r="F338" s="2"/>
      <c r="G338" s="4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2"/>
      <c r="F339" s="2"/>
      <c r="G339" s="4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2"/>
      <c r="F340" s="2"/>
      <c r="G340" s="4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2"/>
      <c r="F341" s="2"/>
      <c r="G341" s="4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2"/>
      <c r="F342" s="2"/>
      <c r="G342" s="4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2"/>
      <c r="F343" s="2"/>
      <c r="G343" s="4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2"/>
      <c r="F344" s="2"/>
      <c r="G344" s="4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2"/>
      <c r="F345" s="2"/>
      <c r="G345" s="4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2"/>
      <c r="F346" s="2"/>
      <c r="G346" s="4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2"/>
      <c r="F347" s="2"/>
      <c r="G347" s="4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2"/>
      <c r="F348" s="2"/>
      <c r="G348" s="4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2"/>
      <c r="F349" s="2"/>
      <c r="G349" s="4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2"/>
      <c r="F350" s="2"/>
      <c r="G350" s="4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2"/>
      <c r="F351" s="2"/>
      <c r="G351" s="4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2"/>
      <c r="F352" s="2"/>
      <c r="G352" s="4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2"/>
      <c r="F353" s="2"/>
      <c r="G353" s="4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2"/>
      <c r="F354" s="2"/>
      <c r="G354" s="4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2"/>
      <c r="F355" s="2"/>
      <c r="G355" s="4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2"/>
      <c r="F356" s="2"/>
      <c r="G356" s="4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2"/>
      <c r="F357" s="2"/>
      <c r="G357" s="4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2"/>
      <c r="F358" s="2"/>
      <c r="G358" s="4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2"/>
      <c r="F359" s="2"/>
      <c r="G359" s="4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2"/>
      <c r="F360" s="2"/>
      <c r="G360" s="4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2"/>
      <c r="F361" s="2"/>
      <c r="G361" s="4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2"/>
      <c r="F362" s="2"/>
      <c r="G362" s="4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2"/>
      <c r="F363" s="2"/>
      <c r="G363" s="4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2"/>
      <c r="F364" s="2"/>
      <c r="G364" s="4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2"/>
      <c r="F365" s="2"/>
      <c r="G365" s="4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2"/>
      <c r="F366" s="2"/>
      <c r="G366" s="4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2"/>
      <c r="F367" s="2"/>
      <c r="G367" s="4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2"/>
      <c r="F368" s="2"/>
      <c r="G368" s="4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2"/>
      <c r="F369" s="2"/>
      <c r="G369" s="4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2"/>
      <c r="F370" s="2"/>
      <c r="G370" s="4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2"/>
      <c r="F371" s="2"/>
      <c r="G371" s="4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2"/>
      <c r="F372" s="2"/>
      <c r="G372" s="4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2"/>
      <c r="F373" s="2"/>
      <c r="G373" s="4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2"/>
      <c r="F374" s="2"/>
      <c r="G374" s="4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2"/>
      <c r="F375" s="2"/>
      <c r="G375" s="4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2"/>
      <c r="F376" s="2"/>
      <c r="G376" s="4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2"/>
      <c r="F377" s="2"/>
      <c r="G377" s="4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2"/>
      <c r="F378" s="2"/>
      <c r="G378" s="4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2"/>
      <c r="F379" s="2"/>
      <c r="G379" s="4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2"/>
      <c r="F380" s="2"/>
      <c r="G380" s="4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2"/>
      <c r="F381" s="2"/>
      <c r="G381" s="4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2"/>
      <c r="F382" s="2"/>
      <c r="G382" s="4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2"/>
      <c r="F383" s="2"/>
      <c r="G383" s="4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2"/>
      <c r="F384" s="2"/>
      <c r="G384" s="4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2"/>
      <c r="F385" s="2"/>
      <c r="G385" s="4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2"/>
      <c r="F386" s="2"/>
      <c r="G386" s="4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2"/>
      <c r="F387" s="2"/>
      <c r="G387" s="4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2"/>
      <c r="F388" s="2"/>
      <c r="G388" s="4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2"/>
      <c r="F389" s="2"/>
      <c r="G389" s="4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2"/>
      <c r="F390" s="2"/>
      <c r="G390" s="4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2"/>
      <c r="F391" s="2"/>
      <c r="G391" s="4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2"/>
      <c r="F392" s="2"/>
      <c r="G392" s="4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2"/>
      <c r="F393" s="2"/>
      <c r="G393" s="4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2"/>
      <c r="F394" s="2"/>
      <c r="G394" s="4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2"/>
      <c r="F395" s="2"/>
      <c r="G395" s="4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2"/>
      <c r="F396" s="2"/>
      <c r="G396" s="4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2"/>
      <c r="F397" s="2"/>
      <c r="G397" s="4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2"/>
      <c r="F398" s="2"/>
      <c r="G398" s="4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2"/>
      <c r="F399" s="2"/>
      <c r="G399" s="4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2"/>
      <c r="F400" s="2"/>
      <c r="G400" s="4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2"/>
      <c r="F401" s="2"/>
      <c r="G401" s="4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2"/>
      <c r="F402" s="2"/>
      <c r="G402" s="4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2"/>
      <c r="F403" s="2"/>
      <c r="G403" s="4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2"/>
      <c r="F404" s="2"/>
      <c r="G404" s="4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2"/>
      <c r="F405" s="2"/>
      <c r="G405" s="4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2"/>
      <c r="F406" s="2"/>
      <c r="G406" s="4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2"/>
      <c r="F407" s="2"/>
      <c r="G407" s="4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2"/>
      <c r="F408" s="2"/>
      <c r="G408" s="4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2"/>
      <c r="F409" s="2"/>
      <c r="G409" s="4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2"/>
      <c r="F410" s="2"/>
      <c r="G410" s="4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2"/>
      <c r="F411" s="2"/>
      <c r="G411" s="4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2"/>
      <c r="F412" s="2"/>
      <c r="G412" s="4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2"/>
      <c r="F413" s="2"/>
      <c r="G413" s="4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2"/>
      <c r="F414" s="2"/>
      <c r="G414" s="4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2"/>
      <c r="F415" s="2"/>
      <c r="G415" s="4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2"/>
      <c r="F416" s="2"/>
      <c r="G416" s="4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2"/>
      <c r="F417" s="2"/>
      <c r="G417" s="4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2"/>
      <c r="F418" s="2"/>
      <c r="G418" s="4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2"/>
      <c r="F419" s="2"/>
      <c r="G419" s="4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2"/>
      <c r="F420" s="2"/>
      <c r="G420" s="4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2"/>
      <c r="F421" s="2"/>
      <c r="G421" s="4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2"/>
      <c r="F422" s="2"/>
      <c r="G422" s="4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2"/>
      <c r="F423" s="2"/>
      <c r="G423" s="4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2"/>
      <c r="F424" s="2"/>
      <c r="G424" s="4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2"/>
      <c r="F425" s="2"/>
      <c r="G425" s="4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2"/>
      <c r="F426" s="2"/>
      <c r="G426" s="4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2"/>
      <c r="F427" s="2"/>
      <c r="G427" s="4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2"/>
      <c r="F428" s="2"/>
      <c r="G428" s="4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2"/>
      <c r="F429" s="2"/>
      <c r="G429" s="4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2"/>
      <c r="F430" s="2"/>
      <c r="G430" s="4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2"/>
      <c r="F431" s="2"/>
      <c r="G431" s="4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2"/>
      <c r="F432" s="2"/>
      <c r="G432" s="4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2"/>
      <c r="F433" s="2"/>
      <c r="G433" s="4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2"/>
      <c r="F434" s="2"/>
      <c r="G434" s="4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2"/>
      <c r="F435" s="2"/>
      <c r="G435" s="4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2"/>
      <c r="F436" s="2"/>
      <c r="G436" s="4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2"/>
      <c r="F437" s="2"/>
      <c r="G437" s="4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2"/>
      <c r="F438" s="2"/>
      <c r="G438" s="4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2"/>
      <c r="F439" s="2"/>
      <c r="G439" s="4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2"/>
      <c r="F440" s="2"/>
      <c r="G440" s="4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2"/>
      <c r="F441" s="2"/>
      <c r="G441" s="4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2"/>
      <c r="F442" s="2"/>
      <c r="G442" s="4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2"/>
      <c r="F443" s="2"/>
      <c r="G443" s="4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2"/>
      <c r="F444" s="2"/>
      <c r="G444" s="4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2"/>
      <c r="F445" s="2"/>
      <c r="G445" s="4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2"/>
      <c r="F446" s="2"/>
      <c r="G446" s="4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2"/>
      <c r="F447" s="2"/>
      <c r="G447" s="4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2"/>
      <c r="F448" s="2"/>
      <c r="G448" s="4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2"/>
      <c r="F449" s="2"/>
      <c r="G449" s="4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2"/>
      <c r="F450" s="2"/>
      <c r="G450" s="4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2"/>
      <c r="F451" s="2"/>
      <c r="G451" s="4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2"/>
      <c r="F452" s="2"/>
      <c r="G452" s="4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2"/>
      <c r="F453" s="2"/>
      <c r="G453" s="4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2"/>
      <c r="F454" s="2"/>
      <c r="G454" s="4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2"/>
      <c r="F455" s="2"/>
      <c r="G455" s="4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2"/>
      <c r="F456" s="2"/>
      <c r="G456" s="4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2"/>
      <c r="F457" s="2"/>
      <c r="G457" s="4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2"/>
      <c r="F458" s="2"/>
      <c r="G458" s="4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2"/>
      <c r="F459" s="2"/>
      <c r="G459" s="4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2"/>
      <c r="F460" s="2"/>
      <c r="G460" s="4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2"/>
      <c r="F461" s="2"/>
      <c r="G461" s="4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2"/>
      <c r="F462" s="2"/>
      <c r="G462" s="4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2"/>
      <c r="F463" s="2"/>
      <c r="G463" s="4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2"/>
      <c r="F464" s="2"/>
      <c r="G464" s="4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2"/>
      <c r="F465" s="2"/>
      <c r="G465" s="4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2"/>
      <c r="F466" s="2"/>
      <c r="G466" s="4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2"/>
      <c r="F467" s="2"/>
      <c r="G467" s="4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2"/>
      <c r="F468" s="2"/>
      <c r="G468" s="4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2"/>
      <c r="F469" s="2"/>
      <c r="G469" s="4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2"/>
      <c r="F470" s="2"/>
      <c r="G470" s="4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2"/>
      <c r="F471" s="2"/>
      <c r="G471" s="4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2"/>
      <c r="F472" s="2"/>
      <c r="G472" s="4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2"/>
      <c r="F473" s="2"/>
      <c r="G473" s="4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2"/>
      <c r="F474" s="2"/>
      <c r="G474" s="4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2"/>
      <c r="F475" s="2"/>
      <c r="G475" s="4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2"/>
      <c r="F476" s="2"/>
      <c r="G476" s="4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2"/>
      <c r="F477" s="2"/>
      <c r="G477" s="4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2"/>
      <c r="F478" s="2"/>
      <c r="G478" s="4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2"/>
      <c r="F479" s="2"/>
      <c r="G479" s="4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2"/>
      <c r="F480" s="2"/>
      <c r="G480" s="4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2"/>
      <c r="F481" s="2"/>
      <c r="G481" s="4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2"/>
      <c r="F482" s="2"/>
      <c r="G482" s="4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2"/>
      <c r="F483" s="2"/>
      <c r="G483" s="4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2"/>
      <c r="F484" s="2"/>
      <c r="G484" s="4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2"/>
      <c r="F485" s="2"/>
      <c r="G485" s="4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2"/>
      <c r="F486" s="2"/>
      <c r="G486" s="4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2"/>
      <c r="F487" s="2"/>
      <c r="G487" s="4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2"/>
      <c r="F488" s="2"/>
      <c r="G488" s="4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2"/>
      <c r="F489" s="2"/>
      <c r="G489" s="4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2"/>
      <c r="F490" s="2"/>
      <c r="G490" s="4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2"/>
      <c r="F491" s="2"/>
      <c r="G491" s="4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2"/>
      <c r="F492" s="2"/>
      <c r="G492" s="4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2"/>
      <c r="F493" s="2"/>
      <c r="G493" s="4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2"/>
      <c r="F494" s="2"/>
      <c r="G494" s="4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2"/>
      <c r="F495" s="2"/>
      <c r="G495" s="4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2"/>
      <c r="F496" s="2"/>
      <c r="G496" s="4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2"/>
      <c r="F497" s="2"/>
      <c r="G497" s="4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2"/>
      <c r="F498" s="2"/>
      <c r="G498" s="4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2"/>
      <c r="F499" s="2"/>
      <c r="G499" s="4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2"/>
      <c r="F500" s="2"/>
      <c r="G500" s="4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2"/>
      <c r="F501" s="2"/>
      <c r="G501" s="4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2"/>
      <c r="F502" s="2"/>
      <c r="G502" s="4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2"/>
      <c r="F503" s="2"/>
      <c r="G503" s="4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2"/>
      <c r="F504" s="2"/>
      <c r="G504" s="4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2"/>
      <c r="F505" s="2"/>
      <c r="G505" s="4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2"/>
      <c r="F506" s="2"/>
      <c r="G506" s="4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2"/>
      <c r="F507" s="2"/>
      <c r="G507" s="4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2"/>
      <c r="F508" s="2"/>
      <c r="G508" s="4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2"/>
      <c r="F509" s="2"/>
      <c r="G509" s="4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2"/>
      <c r="F510" s="2"/>
      <c r="G510" s="4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2"/>
      <c r="F511" s="2"/>
      <c r="G511" s="4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2"/>
      <c r="F512" s="2"/>
      <c r="G512" s="4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2"/>
      <c r="F513" s="2"/>
      <c r="G513" s="4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2"/>
      <c r="F514" s="2"/>
      <c r="G514" s="4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2"/>
      <c r="F515" s="2"/>
      <c r="G515" s="4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2"/>
      <c r="F516" s="2"/>
      <c r="G516" s="4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2"/>
      <c r="F517" s="2"/>
      <c r="G517" s="4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2"/>
      <c r="F518" s="2"/>
      <c r="G518" s="4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2"/>
      <c r="F519" s="2"/>
      <c r="G519" s="4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2"/>
      <c r="F520" s="2"/>
      <c r="G520" s="4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2"/>
      <c r="F521" s="2"/>
      <c r="G521" s="4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2"/>
      <c r="F522" s="2"/>
      <c r="G522" s="4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2"/>
      <c r="F523" s="2"/>
      <c r="G523" s="4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2"/>
      <c r="F524" s="2"/>
      <c r="G524" s="4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2"/>
      <c r="F525" s="2"/>
      <c r="G525" s="4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2"/>
      <c r="F526" s="2"/>
      <c r="G526" s="4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2"/>
      <c r="F527" s="2"/>
      <c r="G527" s="4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2"/>
      <c r="F528" s="2"/>
      <c r="G528" s="4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2"/>
      <c r="F529" s="2"/>
      <c r="G529" s="4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2"/>
      <c r="F530" s="2"/>
      <c r="G530" s="4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2"/>
      <c r="F531" s="2"/>
      <c r="G531" s="4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2"/>
      <c r="F532" s="2"/>
      <c r="G532" s="4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2"/>
      <c r="F533" s="2"/>
      <c r="G533" s="4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2"/>
      <c r="F534" s="2"/>
      <c r="G534" s="4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2"/>
      <c r="F535" s="2"/>
      <c r="G535" s="4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2"/>
      <c r="F536" s="2"/>
      <c r="G536" s="4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2"/>
      <c r="F537" s="2"/>
      <c r="G537" s="4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2"/>
      <c r="F538" s="2"/>
      <c r="G538" s="4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2"/>
      <c r="F539" s="2"/>
      <c r="G539" s="4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2"/>
      <c r="F540" s="2"/>
      <c r="G540" s="4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2"/>
      <c r="F541" s="2"/>
      <c r="G541" s="4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2"/>
      <c r="F542" s="2"/>
      <c r="G542" s="4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2"/>
      <c r="F543" s="2"/>
      <c r="G543" s="4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2"/>
      <c r="F544" s="2"/>
      <c r="G544" s="4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2"/>
      <c r="F545" s="2"/>
      <c r="G545" s="4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2"/>
      <c r="F546" s="2"/>
      <c r="G546" s="4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2"/>
      <c r="F547" s="2"/>
      <c r="G547" s="4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2"/>
      <c r="F548" s="2"/>
      <c r="G548" s="4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2"/>
      <c r="F549" s="2"/>
      <c r="G549" s="4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2"/>
      <c r="F550" s="2"/>
      <c r="G550" s="4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2"/>
      <c r="F551" s="2"/>
      <c r="G551" s="4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2"/>
      <c r="F552" s="2"/>
      <c r="G552" s="4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2"/>
      <c r="F553" s="2"/>
      <c r="G553" s="4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2"/>
      <c r="F554" s="2"/>
      <c r="G554" s="4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2"/>
      <c r="F555" s="2"/>
      <c r="G555" s="4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2"/>
      <c r="F556" s="2"/>
      <c r="G556" s="4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2"/>
      <c r="F557" s="2"/>
      <c r="G557" s="4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2"/>
      <c r="F558" s="2"/>
      <c r="G558" s="4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2"/>
      <c r="F559" s="2"/>
      <c r="G559" s="4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2"/>
      <c r="F560" s="2"/>
      <c r="G560" s="4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2"/>
      <c r="F561" s="2"/>
      <c r="G561" s="4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2"/>
      <c r="F562" s="2"/>
      <c r="G562" s="4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2"/>
      <c r="F563" s="2"/>
      <c r="G563" s="4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2"/>
      <c r="F564" s="2"/>
      <c r="G564" s="4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2"/>
      <c r="F565" s="2"/>
      <c r="G565" s="4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2"/>
      <c r="F566" s="2"/>
      <c r="G566" s="4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2"/>
      <c r="F567" s="2"/>
      <c r="G567" s="4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2"/>
      <c r="F568" s="2"/>
      <c r="G568" s="4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2"/>
      <c r="F569" s="2"/>
      <c r="G569" s="4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2"/>
      <c r="F570" s="2"/>
      <c r="G570" s="4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2"/>
      <c r="F571" s="2"/>
      <c r="G571" s="4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2"/>
      <c r="F572" s="2"/>
      <c r="G572" s="4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2"/>
      <c r="F573" s="2"/>
      <c r="G573" s="4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2"/>
      <c r="F574" s="2"/>
      <c r="G574" s="4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2"/>
      <c r="F575" s="2"/>
      <c r="G575" s="4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2"/>
      <c r="F576" s="2"/>
      <c r="G576" s="4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2"/>
      <c r="F577" s="2"/>
      <c r="G577" s="4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2"/>
      <c r="F578" s="2"/>
      <c r="G578" s="4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2"/>
      <c r="F579" s="2"/>
      <c r="G579" s="4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2"/>
      <c r="F580" s="2"/>
      <c r="G580" s="4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2"/>
      <c r="F581" s="2"/>
      <c r="G581" s="4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2"/>
      <c r="F582" s="2"/>
      <c r="G582" s="4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2"/>
      <c r="F583" s="2"/>
      <c r="G583" s="4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2"/>
      <c r="F584" s="2"/>
      <c r="G584" s="4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2"/>
      <c r="F585" s="2"/>
      <c r="G585" s="4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2"/>
      <c r="F586" s="2"/>
      <c r="G586" s="4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2"/>
      <c r="F587" s="2"/>
      <c r="G587" s="4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2"/>
      <c r="F588" s="2"/>
      <c r="G588" s="4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2"/>
      <c r="F589" s="2"/>
      <c r="G589" s="4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2"/>
      <c r="F590" s="2"/>
      <c r="G590" s="4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2"/>
      <c r="F591" s="2"/>
      <c r="G591" s="4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2"/>
      <c r="F592" s="2"/>
      <c r="G592" s="4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2"/>
      <c r="F593" s="2"/>
      <c r="G593" s="4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2"/>
      <c r="F594" s="2"/>
      <c r="G594" s="4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2"/>
      <c r="F595" s="2"/>
      <c r="G595" s="4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2"/>
      <c r="F596" s="2"/>
      <c r="G596" s="4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2"/>
      <c r="F597" s="2"/>
      <c r="G597" s="4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2"/>
      <c r="F598" s="2"/>
      <c r="G598" s="4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2"/>
      <c r="F599" s="2"/>
      <c r="G599" s="4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2"/>
      <c r="F600" s="2"/>
      <c r="G600" s="4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2"/>
      <c r="F601" s="2"/>
      <c r="G601" s="4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2"/>
      <c r="F602" s="2"/>
      <c r="G602" s="4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2"/>
      <c r="F603" s="2"/>
      <c r="G603" s="4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2"/>
      <c r="F604" s="2"/>
      <c r="G604" s="4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2"/>
      <c r="F605" s="2"/>
      <c r="G605" s="4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2"/>
      <c r="F606" s="2"/>
      <c r="G606" s="4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2"/>
      <c r="F607" s="2"/>
      <c r="G607" s="4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2"/>
      <c r="F608" s="2"/>
      <c r="G608" s="4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2"/>
      <c r="F609" s="2"/>
      <c r="G609" s="4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2"/>
      <c r="F610" s="2"/>
      <c r="G610" s="4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2"/>
      <c r="F611" s="2"/>
      <c r="G611" s="4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2"/>
      <c r="F612" s="2"/>
      <c r="G612" s="4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2"/>
      <c r="F613" s="2"/>
      <c r="G613" s="4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2"/>
      <c r="F614" s="2"/>
      <c r="G614" s="4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2"/>
      <c r="F615" s="2"/>
      <c r="G615" s="4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2"/>
      <c r="F616" s="2"/>
      <c r="G616" s="4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2"/>
      <c r="F617" s="2"/>
      <c r="G617" s="4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2"/>
      <c r="F618" s="2"/>
      <c r="G618" s="4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2"/>
      <c r="F619" s="2"/>
      <c r="G619" s="4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2"/>
      <c r="F620" s="2"/>
      <c r="G620" s="4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2"/>
      <c r="F621" s="2"/>
      <c r="G621" s="4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2"/>
      <c r="F622" s="2"/>
      <c r="G622" s="4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2"/>
      <c r="F623" s="2"/>
      <c r="G623" s="4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2"/>
      <c r="F624" s="2"/>
      <c r="G624" s="4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2"/>
      <c r="F625" s="2"/>
      <c r="G625" s="4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2"/>
      <c r="F626" s="2"/>
      <c r="G626" s="4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2"/>
      <c r="F627" s="2"/>
      <c r="G627" s="4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2"/>
      <c r="F628" s="2"/>
      <c r="G628" s="4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2"/>
      <c r="F629" s="2"/>
      <c r="G629" s="4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2"/>
      <c r="F630" s="2"/>
      <c r="G630" s="4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2"/>
      <c r="F631" s="2"/>
      <c r="G631" s="4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2"/>
      <c r="F632" s="2"/>
      <c r="G632" s="4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2"/>
      <c r="F633" s="2"/>
      <c r="G633" s="4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2"/>
      <c r="F634" s="2"/>
      <c r="G634" s="4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2"/>
      <c r="F635" s="2"/>
      <c r="G635" s="4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2"/>
      <c r="F636" s="2"/>
      <c r="G636" s="4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2"/>
      <c r="F637" s="2"/>
      <c r="G637" s="4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2"/>
      <c r="F638" s="2"/>
      <c r="G638" s="4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2"/>
      <c r="F639" s="2"/>
      <c r="G639" s="4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2"/>
      <c r="F640" s="2"/>
      <c r="G640" s="4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2"/>
      <c r="F641" s="2"/>
      <c r="G641" s="4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2"/>
      <c r="F642" s="2"/>
      <c r="G642" s="4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2"/>
      <c r="F643" s="2"/>
      <c r="G643" s="4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2"/>
      <c r="F644" s="2"/>
      <c r="G644" s="4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2"/>
      <c r="F645" s="2"/>
      <c r="G645" s="4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2"/>
      <c r="F646" s="2"/>
      <c r="G646" s="4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2"/>
      <c r="F647" s="2"/>
      <c r="G647" s="4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2"/>
      <c r="F648" s="2"/>
      <c r="G648" s="4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2"/>
      <c r="F649" s="2"/>
      <c r="G649" s="4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2"/>
      <c r="F650" s="2"/>
      <c r="G650" s="4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2"/>
      <c r="F651" s="2"/>
      <c r="G651" s="4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2"/>
      <c r="F652" s="2"/>
      <c r="G652" s="4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2"/>
      <c r="F653" s="2"/>
      <c r="G653" s="4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2"/>
      <c r="F654" s="2"/>
      <c r="G654" s="4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2"/>
      <c r="F655" s="2"/>
      <c r="G655" s="4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2"/>
      <c r="F656" s="2"/>
      <c r="G656" s="4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2"/>
      <c r="F657" s="2"/>
      <c r="G657" s="4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2"/>
      <c r="F658" s="2"/>
      <c r="G658" s="4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2"/>
      <c r="F659" s="2"/>
      <c r="G659" s="4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2"/>
      <c r="F660" s="2"/>
      <c r="G660" s="4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2"/>
      <c r="F661" s="2"/>
      <c r="G661" s="4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2"/>
      <c r="F662" s="2"/>
      <c r="G662" s="4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2"/>
      <c r="F663" s="2"/>
      <c r="G663" s="4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2"/>
      <c r="F664" s="2"/>
      <c r="G664" s="4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2"/>
      <c r="F665" s="2"/>
      <c r="G665" s="4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2"/>
      <c r="F666" s="2"/>
      <c r="G666" s="4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2"/>
      <c r="F667" s="2"/>
      <c r="G667" s="4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2"/>
      <c r="F668" s="2"/>
      <c r="G668" s="4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2"/>
      <c r="F669" s="2"/>
      <c r="G669" s="4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2"/>
      <c r="F670" s="2"/>
      <c r="G670" s="4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2"/>
      <c r="F671" s="2"/>
      <c r="G671" s="4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2"/>
      <c r="F672" s="2"/>
      <c r="G672" s="4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2"/>
      <c r="F673" s="2"/>
      <c r="G673" s="4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2"/>
      <c r="F674" s="2"/>
      <c r="G674" s="4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2"/>
      <c r="F675" s="2"/>
      <c r="G675" s="4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2"/>
      <c r="F676" s="2"/>
      <c r="G676" s="4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2"/>
      <c r="F677" s="2"/>
      <c r="G677" s="4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2"/>
      <c r="F678" s="2"/>
      <c r="G678" s="4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2"/>
      <c r="F679" s="2"/>
      <c r="G679" s="4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2"/>
      <c r="F680" s="2"/>
      <c r="G680" s="4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2"/>
      <c r="F681" s="2"/>
      <c r="G681" s="4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2"/>
      <c r="F682" s="2"/>
      <c r="G682" s="4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2"/>
      <c r="F683" s="2"/>
      <c r="G683" s="4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2"/>
      <c r="F684" s="2"/>
      <c r="G684" s="4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2"/>
      <c r="F685" s="2"/>
      <c r="G685" s="4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2"/>
      <c r="F686" s="2"/>
      <c r="G686" s="4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2"/>
      <c r="F687" s="2"/>
      <c r="G687" s="4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2"/>
      <c r="F688" s="2"/>
      <c r="G688" s="4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2"/>
      <c r="F689" s="2"/>
      <c r="G689" s="4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2"/>
      <c r="F690" s="2"/>
      <c r="G690" s="4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2"/>
      <c r="F691" s="2"/>
      <c r="G691" s="4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2"/>
      <c r="F692" s="2"/>
      <c r="G692" s="4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2"/>
      <c r="F693" s="2"/>
      <c r="G693" s="4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2"/>
      <c r="F694" s="2"/>
      <c r="G694" s="4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2"/>
      <c r="F695" s="2"/>
      <c r="G695" s="4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2"/>
      <c r="F696" s="2"/>
      <c r="G696" s="4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2"/>
      <c r="F697" s="2"/>
      <c r="G697" s="4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2"/>
      <c r="F698" s="2"/>
      <c r="G698" s="4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2"/>
      <c r="F699" s="2"/>
      <c r="G699" s="4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2"/>
      <c r="F700" s="2"/>
      <c r="G700" s="4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2"/>
      <c r="F701" s="2"/>
      <c r="G701" s="4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2"/>
      <c r="F702" s="2"/>
      <c r="G702" s="4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2"/>
      <c r="F703" s="2"/>
      <c r="G703" s="4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2"/>
      <c r="F704" s="2"/>
      <c r="G704" s="4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2"/>
      <c r="F705" s="2"/>
      <c r="G705" s="4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2"/>
      <c r="F706" s="2"/>
      <c r="G706" s="4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2"/>
      <c r="F707" s="2"/>
      <c r="G707" s="4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2"/>
      <c r="F708" s="2"/>
      <c r="G708" s="4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2"/>
      <c r="F709" s="2"/>
      <c r="G709" s="4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2"/>
      <c r="F710" s="2"/>
      <c r="G710" s="4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2"/>
      <c r="F711" s="2"/>
      <c r="G711" s="4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2"/>
      <c r="F712" s="2"/>
      <c r="G712" s="4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2"/>
      <c r="F713" s="2"/>
      <c r="G713" s="4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2"/>
      <c r="F714" s="2"/>
      <c r="G714" s="4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2"/>
      <c r="F715" s="2"/>
      <c r="G715" s="4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2"/>
      <c r="F716" s="2"/>
      <c r="G716" s="4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2"/>
      <c r="F717" s="2"/>
      <c r="G717" s="4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2"/>
      <c r="F718" s="2"/>
      <c r="G718" s="4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2"/>
      <c r="F719" s="2"/>
      <c r="G719" s="4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2"/>
      <c r="F720" s="2"/>
      <c r="G720" s="4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2"/>
      <c r="F721" s="2"/>
      <c r="G721" s="4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2"/>
      <c r="F722" s="2"/>
      <c r="G722" s="4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2"/>
      <c r="F723" s="2"/>
      <c r="G723" s="4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2"/>
      <c r="F724" s="2"/>
      <c r="G724" s="4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2"/>
      <c r="F725" s="2"/>
      <c r="G725" s="4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2"/>
      <c r="F726" s="2"/>
      <c r="G726" s="4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2"/>
      <c r="F727" s="2"/>
      <c r="G727" s="4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2"/>
      <c r="F728" s="2"/>
      <c r="G728" s="4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2"/>
      <c r="F729" s="2"/>
      <c r="G729" s="4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2"/>
      <c r="F730" s="2"/>
      <c r="G730" s="4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2"/>
      <c r="F731" s="2"/>
      <c r="G731" s="4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2"/>
      <c r="F732" s="2"/>
      <c r="G732" s="4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2"/>
      <c r="F733" s="2"/>
      <c r="G733" s="4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2"/>
      <c r="F734" s="2"/>
      <c r="G734" s="4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2"/>
      <c r="F735" s="2"/>
      <c r="G735" s="4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2"/>
      <c r="F736" s="2"/>
      <c r="G736" s="4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2"/>
      <c r="F737" s="2"/>
      <c r="G737" s="4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2"/>
      <c r="F738" s="2"/>
      <c r="G738" s="4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2"/>
      <c r="F739" s="2"/>
      <c r="G739" s="4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2"/>
      <c r="F740" s="2"/>
      <c r="G740" s="4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2"/>
      <c r="F741" s="2"/>
      <c r="G741" s="4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2"/>
      <c r="F742" s="2"/>
      <c r="G742" s="4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2"/>
      <c r="F743" s="2"/>
      <c r="G743" s="4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2"/>
      <c r="F744" s="2"/>
      <c r="G744" s="4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2"/>
      <c r="F745" s="2"/>
      <c r="G745" s="4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2"/>
      <c r="F746" s="2"/>
      <c r="G746" s="4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2"/>
      <c r="F747" s="2"/>
      <c r="G747" s="4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2"/>
      <c r="F748" s="2"/>
      <c r="G748" s="4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2"/>
      <c r="F749" s="2"/>
      <c r="G749" s="4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2"/>
      <c r="F750" s="2"/>
      <c r="G750" s="4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2"/>
      <c r="F751" s="2"/>
      <c r="G751" s="4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2"/>
      <c r="F752" s="2"/>
      <c r="G752" s="4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2"/>
      <c r="F753" s="2"/>
      <c r="G753" s="4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2"/>
      <c r="F754" s="2"/>
      <c r="G754" s="4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2"/>
      <c r="F755" s="2"/>
      <c r="G755" s="4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2"/>
      <c r="F756" s="2"/>
      <c r="G756" s="4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2"/>
      <c r="F757" s="2"/>
      <c r="G757" s="4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2"/>
      <c r="F758" s="2"/>
      <c r="G758" s="4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2"/>
      <c r="F759" s="2"/>
      <c r="G759" s="4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2"/>
      <c r="F760" s="2"/>
      <c r="G760" s="4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2"/>
      <c r="F761" s="2"/>
      <c r="G761" s="4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2"/>
      <c r="F762" s="2"/>
      <c r="G762" s="4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2"/>
      <c r="F763" s="2"/>
      <c r="G763" s="4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2"/>
      <c r="F764" s="2"/>
      <c r="G764" s="4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2"/>
      <c r="F765" s="2"/>
      <c r="G765" s="4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2"/>
      <c r="F766" s="2"/>
      <c r="G766" s="4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2"/>
      <c r="F767" s="2"/>
      <c r="G767" s="4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2"/>
      <c r="F768" s="2"/>
      <c r="G768" s="4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2"/>
      <c r="F769" s="2"/>
      <c r="G769" s="4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2"/>
      <c r="F770" s="2"/>
      <c r="G770" s="4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2"/>
      <c r="F771" s="2"/>
      <c r="G771" s="4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2"/>
      <c r="F772" s="2"/>
      <c r="G772" s="4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2"/>
      <c r="F773" s="2"/>
      <c r="G773" s="4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2"/>
      <c r="F774" s="2"/>
      <c r="G774" s="4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2"/>
      <c r="F775" s="2"/>
      <c r="G775" s="4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2"/>
      <c r="F776" s="2"/>
      <c r="G776" s="4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2"/>
      <c r="F777" s="2"/>
      <c r="G777" s="4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2"/>
      <c r="F778" s="2"/>
      <c r="G778" s="4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2"/>
      <c r="F779" s="2"/>
      <c r="G779" s="4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2"/>
      <c r="F780" s="2"/>
      <c r="G780" s="4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2"/>
      <c r="F781" s="2"/>
      <c r="G781" s="4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2"/>
      <c r="F782" s="2"/>
      <c r="G782" s="4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2"/>
      <c r="F783" s="2"/>
      <c r="G783" s="4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2"/>
      <c r="F784" s="2"/>
      <c r="G784" s="4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2"/>
      <c r="F785" s="2"/>
      <c r="G785" s="4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2"/>
      <c r="F786" s="2"/>
      <c r="G786" s="4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2"/>
      <c r="F787" s="2"/>
      <c r="G787" s="4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2"/>
      <c r="F788" s="2"/>
      <c r="G788" s="4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2"/>
      <c r="F789" s="2"/>
      <c r="G789" s="4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2"/>
      <c r="F790" s="2"/>
      <c r="G790" s="4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2"/>
      <c r="F791" s="2"/>
      <c r="G791" s="4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2"/>
      <c r="F792" s="2"/>
      <c r="G792" s="4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2"/>
      <c r="F793" s="2"/>
      <c r="G793" s="4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2"/>
      <c r="F794" s="2"/>
      <c r="G794" s="4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2"/>
      <c r="F795" s="2"/>
      <c r="G795" s="4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2"/>
      <c r="F796" s="2"/>
      <c r="G796" s="4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2"/>
      <c r="F797" s="2"/>
      <c r="G797" s="4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2"/>
      <c r="F798" s="2"/>
      <c r="G798" s="4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2"/>
      <c r="F799" s="2"/>
      <c r="G799" s="4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2"/>
      <c r="F800" s="2"/>
      <c r="G800" s="4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2"/>
      <c r="F801" s="2"/>
      <c r="G801" s="4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2"/>
      <c r="F802" s="2"/>
      <c r="G802" s="4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2"/>
      <c r="F803" s="2"/>
      <c r="G803" s="4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2"/>
      <c r="F804" s="2"/>
      <c r="G804" s="4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2"/>
      <c r="F805" s="2"/>
      <c r="G805" s="4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2"/>
      <c r="F806" s="2"/>
      <c r="G806" s="4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2"/>
      <c r="F807" s="2"/>
      <c r="G807" s="4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2"/>
      <c r="F808" s="2"/>
      <c r="G808" s="4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2"/>
      <c r="F809" s="2"/>
      <c r="G809" s="4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2"/>
      <c r="F810" s="2"/>
      <c r="G810" s="4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2"/>
      <c r="F811" s="2"/>
      <c r="G811" s="4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2"/>
      <c r="F812" s="2"/>
      <c r="G812" s="4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2"/>
      <c r="F813" s="2"/>
      <c r="G813" s="4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2"/>
      <c r="F814" s="2"/>
      <c r="G814" s="4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2"/>
      <c r="F815" s="2"/>
      <c r="G815" s="4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2"/>
      <c r="F816" s="2"/>
      <c r="G816" s="4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2"/>
      <c r="F817" s="2"/>
      <c r="G817" s="4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2"/>
      <c r="F818" s="2"/>
      <c r="G818" s="4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2"/>
      <c r="F819" s="2"/>
      <c r="G819" s="4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2"/>
      <c r="F820" s="2"/>
      <c r="G820" s="4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2"/>
      <c r="F821" s="2"/>
      <c r="G821" s="4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2"/>
      <c r="F822" s="2"/>
      <c r="G822" s="4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2"/>
      <c r="F823" s="2"/>
      <c r="G823" s="4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2"/>
      <c r="F824" s="2"/>
      <c r="G824" s="4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2"/>
      <c r="F825" s="2"/>
      <c r="G825" s="4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2"/>
      <c r="F826" s="2"/>
      <c r="G826" s="4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2"/>
      <c r="F827" s="2"/>
      <c r="G827" s="4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2"/>
      <c r="F828" s="2"/>
      <c r="G828" s="4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2"/>
      <c r="F829" s="2"/>
      <c r="G829" s="4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2"/>
      <c r="F830" s="2"/>
      <c r="G830" s="4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2"/>
      <c r="F831" s="2"/>
      <c r="G831" s="4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2"/>
      <c r="F832" s="2"/>
      <c r="G832" s="4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2"/>
      <c r="F833" s="2"/>
      <c r="G833" s="4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2"/>
      <c r="F834" s="2"/>
      <c r="G834" s="4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2"/>
      <c r="F835" s="2"/>
      <c r="G835" s="4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2"/>
      <c r="F836" s="2"/>
      <c r="G836" s="4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2"/>
      <c r="F837" s="2"/>
      <c r="G837" s="4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2"/>
      <c r="F838" s="2"/>
      <c r="G838" s="4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2"/>
      <c r="F839" s="2"/>
      <c r="G839" s="4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2"/>
      <c r="F840" s="2"/>
      <c r="G840" s="4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2"/>
      <c r="F841" s="2"/>
      <c r="G841" s="4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2"/>
      <c r="F842" s="2"/>
      <c r="G842" s="4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2"/>
      <c r="F843" s="2"/>
      <c r="G843" s="4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2"/>
      <c r="F844" s="2"/>
      <c r="G844" s="4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2"/>
      <c r="F845" s="2"/>
      <c r="G845" s="4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2"/>
      <c r="F846" s="2"/>
      <c r="G846" s="4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2"/>
      <c r="F847" s="2"/>
      <c r="G847" s="4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2"/>
      <c r="F848" s="2"/>
      <c r="G848" s="4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2"/>
      <c r="F849" s="2"/>
      <c r="G849" s="4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2"/>
      <c r="F850" s="2"/>
      <c r="G850" s="4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2"/>
      <c r="F851" s="2"/>
      <c r="G851" s="4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2"/>
      <c r="F852" s="2"/>
      <c r="G852" s="4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2"/>
      <c r="F853" s="2"/>
      <c r="G853" s="4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2"/>
      <c r="F854" s="2"/>
      <c r="G854" s="4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2"/>
      <c r="F855" s="2"/>
      <c r="G855" s="4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2"/>
      <c r="F856" s="2"/>
      <c r="G856" s="4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2"/>
      <c r="F857" s="2"/>
      <c r="G857" s="4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2"/>
      <c r="F858" s="2"/>
      <c r="G858" s="4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2"/>
      <c r="F859" s="2"/>
      <c r="G859" s="4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2"/>
      <c r="F860" s="2"/>
      <c r="G860" s="4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2"/>
      <c r="F861" s="2"/>
      <c r="G861" s="4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2"/>
      <c r="F862" s="2"/>
      <c r="G862" s="4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2"/>
      <c r="F863" s="2"/>
      <c r="G863" s="4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2"/>
      <c r="F864" s="2"/>
      <c r="G864" s="4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2"/>
      <c r="F865" s="2"/>
      <c r="G865" s="4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2"/>
      <c r="F866" s="2"/>
      <c r="G866" s="4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2"/>
      <c r="F867" s="2"/>
      <c r="G867" s="4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2"/>
      <c r="F868" s="2"/>
      <c r="G868" s="4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2"/>
      <c r="F869" s="2"/>
      <c r="G869" s="4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2"/>
      <c r="F870" s="2"/>
      <c r="G870" s="4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2"/>
      <c r="F871" s="2"/>
      <c r="G871" s="4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2"/>
      <c r="F872" s="2"/>
      <c r="G872" s="4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2"/>
      <c r="F873" s="2"/>
      <c r="G873" s="4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2"/>
      <c r="F874" s="2"/>
      <c r="G874" s="4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2"/>
      <c r="F875" s="2"/>
      <c r="G875" s="4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2"/>
      <c r="F876" s="2"/>
      <c r="G876" s="4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2"/>
      <c r="F877" s="2"/>
      <c r="G877" s="4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2"/>
      <c r="F878" s="2"/>
      <c r="G878" s="4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2"/>
      <c r="F879" s="2"/>
      <c r="G879" s="4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2"/>
      <c r="F880" s="2"/>
      <c r="G880" s="4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2"/>
      <c r="F881" s="2"/>
      <c r="G881" s="4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2"/>
      <c r="F882" s="2"/>
      <c r="G882" s="4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2"/>
      <c r="F883" s="2"/>
      <c r="G883" s="4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2"/>
      <c r="F884" s="2"/>
      <c r="G884" s="4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2"/>
      <c r="F885" s="2"/>
      <c r="G885" s="4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2"/>
      <c r="F886" s="2"/>
      <c r="G886" s="4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2"/>
      <c r="F887" s="2"/>
      <c r="G887" s="4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2"/>
      <c r="F888" s="2"/>
      <c r="G888" s="4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2"/>
      <c r="F889" s="2"/>
      <c r="G889" s="4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2"/>
      <c r="F890" s="2"/>
      <c r="G890" s="4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2"/>
      <c r="F891" s="2"/>
      <c r="G891" s="4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2"/>
      <c r="F892" s="2"/>
      <c r="G892" s="4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2"/>
      <c r="F893" s="2"/>
      <c r="G893" s="4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2"/>
      <c r="F894" s="2"/>
      <c r="G894" s="4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2"/>
      <c r="F895" s="2"/>
      <c r="G895" s="4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2"/>
      <c r="F896" s="2"/>
      <c r="G896" s="4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2"/>
      <c r="F897" s="2"/>
      <c r="G897" s="4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2"/>
      <c r="F898" s="2"/>
      <c r="G898" s="4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2"/>
      <c r="F899" s="2"/>
      <c r="G899" s="4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2"/>
      <c r="F900" s="2"/>
      <c r="G900" s="4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2"/>
      <c r="F901" s="2"/>
      <c r="G901" s="4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2"/>
      <c r="F902" s="2"/>
      <c r="G902" s="4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2"/>
      <c r="F903" s="2"/>
      <c r="G903" s="4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2"/>
      <c r="F904" s="2"/>
      <c r="G904" s="4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2"/>
      <c r="F905" s="2"/>
      <c r="G905" s="4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2"/>
      <c r="F906" s="2"/>
      <c r="G906" s="4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2"/>
      <c r="F907" s="2"/>
      <c r="G907" s="4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2"/>
      <c r="F908" s="2"/>
      <c r="G908" s="4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2"/>
      <c r="F909" s="2"/>
      <c r="G909" s="4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2"/>
      <c r="F910" s="2"/>
      <c r="G910" s="4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2"/>
      <c r="F911" s="2"/>
      <c r="G911" s="4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2"/>
      <c r="F912" s="2"/>
      <c r="G912" s="4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2"/>
      <c r="F913" s="2"/>
      <c r="G913" s="4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2"/>
      <c r="F914" s="2"/>
      <c r="G914" s="4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2"/>
      <c r="F915" s="2"/>
      <c r="G915" s="4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2"/>
      <c r="F916" s="2"/>
      <c r="G916" s="4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2"/>
      <c r="F917" s="2"/>
      <c r="G917" s="4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2"/>
      <c r="F918" s="2"/>
      <c r="G918" s="4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2"/>
      <c r="F919" s="2"/>
      <c r="G919" s="4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2"/>
      <c r="F920" s="2"/>
      <c r="G920" s="4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2"/>
      <c r="F921" s="2"/>
      <c r="G921" s="4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2"/>
      <c r="F922" s="2"/>
      <c r="G922" s="4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2"/>
      <c r="F923" s="2"/>
      <c r="G923" s="4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2"/>
      <c r="F924" s="2"/>
      <c r="G924" s="4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2"/>
      <c r="F925" s="2"/>
      <c r="G925" s="4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2"/>
      <c r="F926" s="2"/>
      <c r="G926" s="4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2"/>
      <c r="F927" s="2"/>
      <c r="G927" s="4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2"/>
      <c r="F928" s="2"/>
      <c r="G928" s="4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2"/>
      <c r="F929" s="2"/>
      <c r="G929" s="4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2"/>
      <c r="F930" s="2"/>
      <c r="G930" s="4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2"/>
      <c r="F931" s="2"/>
      <c r="G931" s="4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2"/>
      <c r="F932" s="2"/>
      <c r="G932" s="4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2"/>
      <c r="F933" s="2"/>
      <c r="G933" s="4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2"/>
      <c r="F934" s="2"/>
      <c r="G934" s="4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2"/>
      <c r="F935" s="2"/>
      <c r="G935" s="4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2"/>
      <c r="F936" s="2"/>
      <c r="G936" s="4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2"/>
      <c r="F937" s="2"/>
      <c r="G937" s="4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2"/>
      <c r="F938" s="2"/>
      <c r="G938" s="4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2"/>
      <c r="F939" s="2"/>
      <c r="G939" s="4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2"/>
      <c r="F940" s="2"/>
      <c r="G940" s="4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2"/>
      <c r="F941" s="2"/>
      <c r="G941" s="4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2"/>
      <c r="F942" s="2"/>
      <c r="G942" s="4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2"/>
      <c r="F943" s="2"/>
      <c r="G943" s="4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2"/>
      <c r="F944" s="2"/>
      <c r="G944" s="4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2"/>
      <c r="F945" s="2"/>
      <c r="G945" s="4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2"/>
      <c r="F946" s="2"/>
      <c r="G946" s="4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2"/>
      <c r="F947" s="2"/>
      <c r="G947" s="4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2"/>
      <c r="F948" s="2"/>
      <c r="G948" s="4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2"/>
      <c r="F949" s="2"/>
      <c r="G949" s="4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2"/>
      <c r="F950" s="2"/>
      <c r="G950" s="4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2"/>
      <c r="F951" s="2"/>
      <c r="G951" s="4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2"/>
      <c r="F952" s="2"/>
      <c r="G952" s="4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2"/>
      <c r="F953" s="2"/>
      <c r="G953" s="4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2"/>
      <c r="F954" s="2"/>
      <c r="G954" s="4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2"/>
      <c r="F955" s="2"/>
      <c r="G955" s="4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2"/>
      <c r="F956" s="2"/>
      <c r="G956" s="4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2"/>
      <c r="F957" s="2"/>
      <c r="G957" s="4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2"/>
      <c r="F958" s="2"/>
      <c r="G958" s="4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2"/>
      <c r="F959" s="2"/>
      <c r="G959" s="4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2"/>
      <c r="F960" s="2"/>
      <c r="G960" s="4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2"/>
      <c r="F961" s="2"/>
      <c r="G961" s="4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2"/>
      <c r="F962" s="2"/>
      <c r="G962" s="4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2"/>
      <c r="F963" s="2"/>
      <c r="G963" s="4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2"/>
      <c r="F964" s="2"/>
      <c r="G964" s="4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2"/>
      <c r="F965" s="2"/>
      <c r="G965" s="4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2"/>
      <c r="F966" s="2"/>
      <c r="G966" s="4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2"/>
      <c r="F967" s="2"/>
      <c r="G967" s="4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2"/>
      <c r="F968" s="2"/>
      <c r="G968" s="4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2"/>
      <c r="F969" s="2"/>
      <c r="G969" s="4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2"/>
      <c r="F970" s="2"/>
      <c r="G970" s="4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2"/>
      <c r="F971" s="2"/>
      <c r="G971" s="4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2"/>
      <c r="F972" s="2"/>
      <c r="G972" s="4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2"/>
      <c r="F973" s="2"/>
      <c r="G973" s="4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2"/>
      <c r="F974" s="2"/>
      <c r="G974" s="4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2"/>
      <c r="F975" s="2"/>
      <c r="G975" s="4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2"/>
      <c r="F976" s="2"/>
      <c r="G976" s="4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2"/>
      <c r="F977" s="2"/>
      <c r="G977" s="4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2"/>
      <c r="F978" s="2"/>
      <c r="G978" s="4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2"/>
      <c r="F979" s="2"/>
      <c r="G979" s="4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2"/>
      <c r="F980" s="2"/>
      <c r="G980" s="4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2"/>
      <c r="F981" s="2"/>
      <c r="G981" s="4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2"/>
      <c r="F982" s="2"/>
      <c r="G982" s="4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2"/>
      <c r="F983" s="2"/>
      <c r="G983" s="4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2"/>
      <c r="F984" s="2"/>
      <c r="G984" s="4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2"/>
      <c r="F985" s="2"/>
      <c r="G985" s="4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2"/>
      <c r="F986" s="2"/>
      <c r="G986" s="4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2"/>
      <c r="F987" s="2"/>
      <c r="G987" s="4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2"/>
      <c r="F988" s="2"/>
      <c r="G988" s="4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2"/>
      <c r="F989" s="2"/>
      <c r="G989" s="4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2"/>
      <c r="F990" s="2"/>
      <c r="G990" s="4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2"/>
      <c r="F991" s="2"/>
      <c r="G991" s="4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2"/>
      <c r="F992" s="2"/>
      <c r="G992" s="4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2"/>
      <c r="F993" s="2"/>
      <c r="G993" s="4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2"/>
      <c r="F994" s="2"/>
      <c r="G994" s="4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2"/>
      <c r="F995" s="2"/>
      <c r="G995" s="4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2"/>
      <c r="F996" s="2"/>
      <c r="G996" s="4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2"/>
      <c r="F997" s="2"/>
      <c r="G997" s="4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2"/>
      <c r="F998" s="2"/>
      <c r="G998" s="4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2"/>
      <c r="F999" s="2"/>
      <c r="G999" s="4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2"/>
      <c r="F1000" s="2"/>
      <c r="G1000" s="4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>
      <c r="A1001" s="1"/>
      <c r="B1001" s="1"/>
      <c r="C1001" s="1"/>
      <c r="D1001" s="1"/>
      <c r="E1001" s="2"/>
      <c r="F1001" s="2"/>
      <c r="G1001" s="4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>
      <c r="A1002" s="1"/>
      <c r="B1002" s="1"/>
      <c r="C1002" s="1"/>
      <c r="D1002" s="1"/>
      <c r="E1002" s="2"/>
      <c r="F1002" s="2"/>
      <c r="G1002" s="4"/>
      <c r="H1002" s="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>
      <c r="A1003" s="1"/>
      <c r="B1003" s="1"/>
      <c r="C1003" s="1"/>
      <c r="D1003" s="1"/>
      <c r="E1003" s="2"/>
      <c r="F1003" s="2"/>
      <c r="G1003" s="4"/>
      <c r="H1003" s="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>
      <c r="A1004" s="1"/>
      <c r="B1004" s="1"/>
      <c r="C1004" s="1"/>
      <c r="D1004" s="1"/>
      <c r="E1004" s="2"/>
      <c r="F1004" s="2"/>
      <c r="G1004" s="4"/>
      <c r="H1004" s="4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>
      <c r="A1005" s="1"/>
      <c r="B1005" s="1"/>
      <c r="C1005" s="1"/>
      <c r="D1005" s="1"/>
      <c r="E1005" s="2"/>
      <c r="F1005" s="2"/>
      <c r="G1005" s="4"/>
      <c r="H1005" s="4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>
      <c r="A1006" s="1"/>
      <c r="B1006" s="1"/>
      <c r="C1006" s="1"/>
      <c r="D1006" s="1"/>
      <c r="E1006" s="2"/>
      <c r="F1006" s="2"/>
      <c r="G1006" s="4"/>
      <c r="H1006" s="4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>
      <c r="A1007" s="1"/>
      <c r="B1007" s="1"/>
      <c r="C1007" s="1"/>
      <c r="D1007" s="1"/>
      <c r="E1007" s="2"/>
      <c r="F1007" s="2"/>
      <c r="G1007" s="4"/>
      <c r="H1007" s="4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>
      <c r="A1008" s="1"/>
      <c r="B1008" s="1"/>
      <c r="C1008" s="1"/>
      <c r="D1008" s="1"/>
      <c r="E1008" s="2"/>
      <c r="F1008" s="2"/>
      <c r="G1008" s="4"/>
      <c r="H1008" s="4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>
      <c r="A1009" s="1"/>
      <c r="B1009" s="1"/>
      <c r="C1009" s="1"/>
      <c r="D1009" s="1"/>
      <c r="E1009" s="2"/>
      <c r="F1009" s="2"/>
      <c r="G1009" s="4"/>
      <c r="H1009" s="4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>
      <c r="A1010" s="1"/>
      <c r="B1010" s="1"/>
      <c r="C1010" s="1"/>
      <c r="D1010" s="1"/>
      <c r="E1010" s="2"/>
      <c r="F1010" s="2"/>
      <c r="G1010" s="4"/>
      <c r="H1010" s="4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>
      <c r="A1011" s="1"/>
      <c r="B1011" s="1"/>
      <c r="C1011" s="1"/>
      <c r="D1011" s="1"/>
      <c r="E1011" s="2"/>
      <c r="F1011" s="2"/>
      <c r="G1011" s="4"/>
      <c r="H1011" s="4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>
      <c r="A1012" s="1"/>
      <c r="B1012" s="1"/>
      <c r="C1012" s="1"/>
      <c r="D1012" s="1"/>
      <c r="E1012" s="2"/>
      <c r="F1012" s="2"/>
      <c r="G1012" s="4"/>
      <c r="H1012" s="4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>
      <c r="A1013" s="1"/>
      <c r="B1013" s="1"/>
      <c r="C1013" s="1"/>
      <c r="D1013" s="1"/>
      <c r="E1013" s="2"/>
      <c r="F1013" s="2"/>
      <c r="G1013" s="4"/>
      <c r="H1013" s="4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>
      <c r="A1014" s="1"/>
      <c r="B1014" s="1"/>
      <c r="C1014" s="1"/>
      <c r="D1014" s="1"/>
      <c r="E1014" s="2"/>
      <c r="F1014" s="2"/>
      <c r="G1014" s="4"/>
      <c r="H1014" s="4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>
      <c r="A1015" s="1"/>
      <c r="B1015" s="1"/>
      <c r="C1015" s="1"/>
      <c r="D1015" s="1"/>
      <c r="E1015" s="2"/>
      <c r="F1015" s="2"/>
      <c r="G1015" s="4"/>
      <c r="H1015" s="4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>
      <c r="A1016" s="1"/>
      <c r="B1016" s="1"/>
      <c r="C1016" s="1"/>
      <c r="D1016" s="1"/>
      <c r="E1016" s="2"/>
      <c r="F1016" s="2"/>
      <c r="G1016" s="4"/>
      <c r="H1016" s="4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>
      <c r="A1017" s="1"/>
      <c r="B1017" s="1"/>
      <c r="C1017" s="1"/>
      <c r="D1017" s="1"/>
      <c r="E1017" s="2"/>
      <c r="F1017" s="2"/>
      <c r="G1017" s="4"/>
      <c r="H1017" s="4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>
      <c r="A1018" s="1"/>
      <c r="B1018" s="1"/>
      <c r="C1018" s="1"/>
      <c r="D1018" s="1"/>
      <c r="E1018" s="2"/>
      <c r="F1018" s="2"/>
      <c r="G1018" s="4"/>
      <c r="H1018" s="4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>
      <c r="A1019" s="1"/>
      <c r="B1019" s="1"/>
      <c r="C1019" s="1"/>
      <c r="D1019" s="1"/>
      <c r="E1019" s="2"/>
      <c r="F1019" s="2"/>
      <c r="G1019" s="4"/>
      <c r="H1019" s="4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>
      <c r="A1020" s="1"/>
      <c r="B1020" s="1"/>
      <c r="C1020" s="1"/>
      <c r="D1020" s="1"/>
      <c r="E1020" s="2"/>
      <c r="F1020" s="2"/>
      <c r="G1020" s="4"/>
      <c r="H1020" s="4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>
      <c r="A1021" s="1"/>
      <c r="B1021" s="1"/>
      <c r="C1021" s="1"/>
      <c r="D1021" s="1"/>
      <c r="E1021" s="2"/>
      <c r="F1021" s="2"/>
      <c r="G1021" s="4"/>
      <c r="H1021" s="4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>
      <c r="A1022" s="1"/>
      <c r="B1022" s="1"/>
      <c r="C1022" s="1"/>
      <c r="D1022" s="1"/>
      <c r="E1022" s="2"/>
      <c r="F1022" s="2"/>
      <c r="G1022" s="4"/>
      <c r="H1022" s="4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>
      <c r="A1023" s="1"/>
      <c r="B1023" s="1"/>
      <c r="C1023" s="1"/>
      <c r="D1023" s="1"/>
      <c r="E1023" s="2"/>
      <c r="F1023" s="2"/>
      <c r="G1023" s="4"/>
      <c r="H1023" s="4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>
      <c r="A1024" s="1"/>
      <c r="B1024" s="1"/>
      <c r="C1024" s="1"/>
      <c r="D1024" s="1"/>
      <c r="E1024" s="2"/>
      <c r="F1024" s="2"/>
      <c r="G1024" s="4"/>
      <c r="H1024" s="4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>
      <c r="A1025" s="1"/>
      <c r="B1025" s="1"/>
      <c r="C1025" s="1"/>
      <c r="D1025" s="1"/>
      <c r="E1025" s="2"/>
      <c r="F1025" s="2"/>
      <c r="G1025" s="4"/>
      <c r="H1025" s="4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>
      <c r="A1026" s="1"/>
      <c r="B1026" s="1"/>
      <c r="C1026" s="1"/>
      <c r="D1026" s="1"/>
      <c r="E1026" s="2"/>
      <c r="F1026" s="2"/>
      <c r="G1026" s="4"/>
      <c r="H1026" s="4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>
      <c r="A1027" s="1"/>
      <c r="B1027" s="1"/>
      <c r="C1027" s="1"/>
      <c r="D1027" s="1"/>
      <c r="E1027" s="2"/>
      <c r="F1027" s="2"/>
      <c r="G1027" s="4"/>
      <c r="H1027" s="4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>
      <c r="A1028" s="1"/>
      <c r="B1028" s="1"/>
      <c r="C1028" s="1"/>
      <c r="D1028" s="1"/>
      <c r="E1028" s="2"/>
      <c r="F1028" s="2"/>
      <c r="G1028" s="4"/>
      <c r="H1028" s="4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>
      <c r="A1029" s="1"/>
      <c r="B1029" s="1"/>
      <c r="C1029" s="1"/>
      <c r="D1029" s="1"/>
      <c r="E1029" s="2"/>
      <c r="F1029" s="2"/>
      <c r="G1029" s="4"/>
      <c r="H1029" s="4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>
      <c r="A1030" s="1"/>
      <c r="B1030" s="1"/>
      <c r="C1030" s="1"/>
      <c r="D1030" s="1"/>
      <c r="E1030" s="2"/>
      <c r="F1030" s="2"/>
      <c r="G1030" s="4"/>
      <c r="H1030" s="4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>
      <c r="A1031" s="1"/>
      <c r="B1031" s="1"/>
      <c r="C1031" s="1"/>
      <c r="D1031" s="1"/>
      <c r="E1031" s="2"/>
      <c r="F1031" s="2"/>
      <c r="G1031" s="4"/>
      <c r="H1031" s="4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>
      <c r="A1032" s="1"/>
      <c r="B1032" s="1"/>
      <c r="C1032" s="1"/>
      <c r="D1032" s="1"/>
      <c r="E1032" s="2"/>
      <c r="F1032" s="2"/>
      <c r="G1032" s="4"/>
      <c r="H1032" s="4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>
      <c r="A1033" s="1"/>
      <c r="B1033" s="1"/>
      <c r="C1033" s="1"/>
      <c r="D1033" s="1"/>
      <c r="E1033" s="2"/>
      <c r="F1033" s="2"/>
      <c r="G1033" s="4"/>
      <c r="H1033" s="4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>
      <c r="A1034" s="1"/>
      <c r="B1034" s="1"/>
      <c r="C1034" s="1"/>
      <c r="D1034" s="1"/>
      <c r="E1034" s="2"/>
      <c r="F1034" s="2"/>
      <c r="G1034" s="4"/>
      <c r="H1034" s="4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>
      <c r="A1035" s="1"/>
      <c r="B1035" s="1"/>
      <c r="C1035" s="1"/>
      <c r="D1035" s="1"/>
      <c r="E1035" s="2"/>
      <c r="F1035" s="2"/>
      <c r="G1035" s="4"/>
      <c r="H1035" s="4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>
      <c r="A1036" s="1"/>
      <c r="B1036" s="1"/>
      <c r="C1036" s="1"/>
      <c r="D1036" s="1"/>
      <c r="E1036" s="2"/>
      <c r="F1036" s="2"/>
      <c r="G1036" s="4"/>
      <c r="H1036" s="4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>
      <c r="A1037" s="1"/>
      <c r="B1037" s="1"/>
      <c r="C1037" s="1"/>
      <c r="D1037" s="1"/>
      <c r="E1037" s="2"/>
      <c r="F1037" s="2"/>
      <c r="G1037" s="4"/>
      <c r="H1037" s="4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>
      <c r="A1038" s="1"/>
      <c r="B1038" s="1"/>
      <c r="C1038" s="1"/>
      <c r="D1038" s="1"/>
      <c r="E1038" s="2"/>
      <c r="F1038" s="2"/>
      <c r="G1038" s="4"/>
      <c r="H1038" s="4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>
      <c r="A1039" s="1"/>
      <c r="B1039" s="1"/>
      <c r="C1039" s="1"/>
      <c r="D1039" s="1"/>
      <c r="E1039" s="2"/>
      <c r="F1039" s="2"/>
      <c r="G1039" s="4"/>
      <c r="H1039" s="4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>
      <c r="A1040" s="1"/>
      <c r="B1040" s="1"/>
      <c r="C1040" s="1"/>
      <c r="D1040" s="1"/>
      <c r="E1040" s="2"/>
      <c r="F1040" s="2"/>
      <c r="G1040" s="4"/>
      <c r="H1040" s="4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>
      <c r="A1041" s="1"/>
      <c r="B1041" s="1"/>
      <c r="C1041" s="1"/>
      <c r="D1041" s="1"/>
      <c r="E1041" s="2"/>
      <c r="F1041" s="2"/>
      <c r="G1041" s="4"/>
      <c r="H1041" s="4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>
      <c r="A1042" s="1"/>
      <c r="B1042" s="1"/>
      <c r="C1042" s="1"/>
      <c r="D1042" s="1"/>
      <c r="E1042" s="2"/>
      <c r="F1042" s="2"/>
      <c r="G1042" s="4"/>
      <c r="H1042" s="4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>
      <c r="A1043" s="1"/>
      <c r="B1043" s="1"/>
      <c r="C1043" s="1"/>
      <c r="D1043" s="1"/>
      <c r="E1043" s="2"/>
      <c r="F1043" s="2"/>
      <c r="G1043" s="4"/>
      <c r="H1043" s="4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>
      <c r="A1044" s="1"/>
      <c r="B1044" s="1"/>
      <c r="C1044" s="1"/>
      <c r="D1044" s="1"/>
      <c r="E1044" s="2"/>
      <c r="F1044" s="2"/>
      <c r="G1044" s="4"/>
      <c r="H1044" s="4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>
      <c r="A1045" s="1"/>
      <c r="B1045" s="1"/>
      <c r="C1045" s="1"/>
      <c r="D1045" s="1"/>
      <c r="E1045" s="2"/>
      <c r="F1045" s="2"/>
      <c r="G1045" s="4"/>
      <c r="H1045" s="4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>
      <c r="A1046" s="1"/>
      <c r="B1046" s="1"/>
      <c r="C1046" s="1"/>
      <c r="D1046" s="1"/>
      <c r="E1046" s="2"/>
      <c r="F1046" s="2"/>
      <c r="G1046" s="4"/>
      <c r="H1046" s="4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>
      <c r="A1047" s="1"/>
      <c r="B1047" s="1"/>
      <c r="C1047" s="1"/>
      <c r="D1047" s="1"/>
      <c r="E1047" s="2"/>
      <c r="F1047" s="2"/>
      <c r="G1047" s="4"/>
      <c r="H1047" s="4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>
      <c r="A1048" s="1"/>
      <c r="B1048" s="1"/>
      <c r="C1048" s="1"/>
      <c r="D1048" s="1"/>
      <c r="E1048" s="2"/>
      <c r="F1048" s="2"/>
      <c r="G1048" s="4"/>
      <c r="H1048" s="4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>
      <c r="A1049" s="1"/>
      <c r="B1049" s="1"/>
      <c r="C1049" s="1"/>
      <c r="D1049" s="1"/>
      <c r="E1049" s="2"/>
      <c r="F1049" s="2"/>
      <c r="G1049" s="4"/>
      <c r="H1049" s="4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>
      <c r="A1050" s="1"/>
      <c r="B1050" s="1"/>
      <c r="C1050" s="1"/>
      <c r="D1050" s="1"/>
      <c r="E1050" s="2"/>
      <c r="F1050" s="2"/>
      <c r="G1050" s="4"/>
      <c r="H1050" s="4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>
      <c r="A1051" s="1"/>
      <c r="B1051" s="1"/>
      <c r="C1051" s="1"/>
      <c r="D1051" s="1"/>
      <c r="E1051" s="2"/>
      <c r="F1051" s="2"/>
      <c r="G1051" s="4"/>
      <c r="H1051" s="4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>
      <c r="A1052" s="1"/>
      <c r="B1052" s="1"/>
      <c r="C1052" s="1"/>
      <c r="D1052" s="1"/>
      <c r="E1052" s="2"/>
      <c r="F1052" s="2"/>
      <c r="G1052" s="4"/>
      <c r="H1052" s="4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>
      <c r="A1053" s="1"/>
      <c r="B1053" s="1"/>
      <c r="C1053" s="1"/>
      <c r="D1053" s="1"/>
      <c r="E1053" s="2"/>
      <c r="F1053" s="2"/>
      <c r="G1053" s="4"/>
      <c r="H1053" s="4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>
      <c r="A1054" s="1"/>
      <c r="B1054" s="1"/>
      <c r="C1054" s="1"/>
      <c r="D1054" s="1"/>
      <c r="E1054" s="2"/>
      <c r="F1054" s="2"/>
      <c r="G1054" s="4"/>
      <c r="H1054" s="4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>
      <c r="A1055" s="1"/>
      <c r="B1055" s="1"/>
      <c r="C1055" s="1"/>
      <c r="D1055" s="1"/>
      <c r="E1055" s="2"/>
      <c r="F1055" s="2"/>
      <c r="G1055" s="4"/>
      <c r="H1055" s="4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>
      <c r="A1056" s="1"/>
      <c r="B1056" s="1"/>
      <c r="C1056" s="1"/>
      <c r="D1056" s="1"/>
      <c r="E1056" s="2"/>
      <c r="F1056" s="2"/>
      <c r="G1056" s="4"/>
      <c r="H1056" s="4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>
      <c r="A1057" s="1"/>
      <c r="B1057" s="1"/>
      <c r="C1057" s="1"/>
      <c r="D1057" s="1"/>
      <c r="E1057" s="2"/>
      <c r="F1057" s="2"/>
      <c r="G1057" s="4"/>
      <c r="H1057" s="4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>
      <c r="A1058" s="1"/>
      <c r="B1058" s="1"/>
      <c r="C1058" s="1"/>
      <c r="D1058" s="1"/>
      <c r="E1058" s="2"/>
      <c r="F1058" s="2"/>
      <c r="G1058" s="4"/>
      <c r="H1058" s="4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>
      <c r="A1059" s="1"/>
      <c r="B1059" s="1"/>
      <c r="C1059" s="1"/>
      <c r="D1059" s="1"/>
      <c r="E1059" s="2"/>
      <c r="F1059" s="2"/>
      <c r="G1059" s="4"/>
      <c r="H1059" s="4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>
      <c r="A1060" s="1"/>
      <c r="B1060" s="1"/>
      <c r="C1060" s="1"/>
      <c r="D1060" s="1"/>
      <c r="E1060" s="2"/>
      <c r="F1060" s="2"/>
      <c r="G1060" s="4"/>
      <c r="H1060" s="4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>
      <c r="A1061" s="1"/>
      <c r="B1061" s="1"/>
      <c r="C1061" s="1"/>
      <c r="D1061" s="1"/>
      <c r="E1061" s="2"/>
      <c r="F1061" s="2"/>
      <c r="G1061" s="4"/>
      <c r="H1061" s="4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>
      <c r="A1062" s="1"/>
      <c r="B1062" s="1"/>
      <c r="C1062" s="1"/>
      <c r="D1062" s="1"/>
      <c r="E1062" s="2"/>
      <c r="F1062" s="2"/>
      <c r="G1062" s="4"/>
      <c r="H1062" s="4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>
      <c r="A1063" s="1"/>
      <c r="B1063" s="1"/>
      <c r="C1063" s="1"/>
      <c r="D1063" s="1"/>
      <c r="E1063" s="2"/>
      <c r="F1063" s="2"/>
      <c r="G1063" s="4"/>
      <c r="H1063" s="4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>
      <c r="A1064" s="1"/>
      <c r="B1064" s="1"/>
      <c r="C1064" s="1"/>
      <c r="D1064" s="1"/>
      <c r="E1064" s="2"/>
      <c r="F1064" s="2"/>
      <c r="G1064" s="4"/>
      <c r="H1064" s="4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>
      <c r="A1065" s="1"/>
      <c r="B1065" s="1"/>
      <c r="C1065" s="1"/>
      <c r="D1065" s="1"/>
      <c r="E1065" s="2"/>
      <c r="F1065" s="2"/>
      <c r="G1065" s="4"/>
      <c r="H1065" s="4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>
      <c r="A1066" s="1"/>
      <c r="B1066" s="1"/>
      <c r="C1066" s="1"/>
      <c r="D1066" s="1"/>
      <c r="E1066" s="2"/>
      <c r="F1066" s="2"/>
      <c r="G1066" s="4"/>
      <c r="H1066" s="4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>
      <c r="A1067" s="1"/>
      <c r="B1067" s="1"/>
      <c r="C1067" s="1"/>
      <c r="D1067" s="1"/>
      <c r="E1067" s="2"/>
      <c r="F1067" s="2"/>
      <c r="G1067" s="4"/>
      <c r="H1067" s="4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>
      <c r="A1068" s="1"/>
      <c r="B1068" s="1"/>
      <c r="C1068" s="1"/>
      <c r="D1068" s="1"/>
      <c r="E1068" s="2"/>
      <c r="F1068" s="2"/>
      <c r="G1068" s="4"/>
      <c r="H1068" s="4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>
      <c r="A1069" s="1"/>
      <c r="B1069" s="1"/>
      <c r="C1069" s="1"/>
      <c r="D1069" s="1"/>
      <c r="E1069" s="2"/>
      <c r="F1069" s="2"/>
      <c r="G1069" s="4"/>
      <c r="H1069" s="4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>
      <c r="A1070" s="1"/>
      <c r="B1070" s="1"/>
      <c r="C1070" s="1"/>
      <c r="D1070" s="1"/>
      <c r="E1070" s="2"/>
      <c r="F1070" s="2"/>
      <c r="G1070" s="4"/>
      <c r="H1070" s="4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>
      <c r="A1071" s="1"/>
      <c r="B1071" s="1"/>
      <c r="C1071" s="1"/>
      <c r="D1071" s="1"/>
      <c r="E1071" s="2"/>
      <c r="F1071" s="2"/>
      <c r="G1071" s="4"/>
      <c r="H1071" s="4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>
      <c r="A1072" s="1"/>
      <c r="B1072" s="1"/>
      <c r="C1072" s="1"/>
      <c r="D1072" s="1"/>
      <c r="E1072" s="2"/>
      <c r="F1072" s="2"/>
      <c r="G1072" s="4"/>
      <c r="H1072" s="4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>
      <c r="A1073" s="1"/>
      <c r="B1073" s="1"/>
      <c r="C1073" s="1"/>
      <c r="D1073" s="1"/>
      <c r="E1073" s="2"/>
      <c r="F1073" s="2"/>
      <c r="G1073" s="4"/>
      <c r="H1073" s="4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>
      <c r="A1074" s="1"/>
      <c r="B1074" s="1"/>
      <c r="C1074" s="1"/>
      <c r="D1074" s="1"/>
      <c r="E1074" s="2"/>
      <c r="F1074" s="2"/>
      <c r="G1074" s="4"/>
      <c r="H1074" s="4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>
      <c r="A1075" s="1"/>
      <c r="B1075" s="1"/>
      <c r="C1075" s="1"/>
      <c r="D1075" s="1"/>
      <c r="E1075" s="2"/>
      <c r="F1075" s="2"/>
      <c r="G1075" s="4"/>
      <c r="H1075" s="4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>
      <c r="A1076" s="1"/>
      <c r="B1076" s="1"/>
      <c r="C1076" s="1"/>
      <c r="D1076" s="1"/>
      <c r="E1076" s="2"/>
      <c r="F1076" s="2"/>
      <c r="G1076" s="4"/>
      <c r="H1076" s="4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>
      <c r="A1077" s="1"/>
      <c r="B1077" s="1"/>
      <c r="C1077" s="1"/>
      <c r="D1077" s="1"/>
      <c r="E1077" s="2"/>
      <c r="F1077" s="2"/>
      <c r="G1077" s="4"/>
      <c r="H1077" s="4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>
      <c r="A1078" s="1"/>
      <c r="B1078" s="1"/>
      <c r="C1078" s="1"/>
      <c r="D1078" s="1"/>
      <c r="E1078" s="2"/>
      <c r="F1078" s="2"/>
      <c r="G1078" s="4"/>
      <c r="H1078" s="4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.75">
      <c r="A1079" s="1"/>
      <c r="B1079" s="1"/>
      <c r="C1079" s="1"/>
      <c r="D1079" s="1"/>
      <c r="E1079" s="2"/>
      <c r="F1079" s="2"/>
      <c r="G1079" s="4"/>
      <c r="H1079" s="4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2.75">
      <c r="A1080" s="1"/>
      <c r="B1080" s="1"/>
      <c r="C1080" s="1"/>
      <c r="D1080" s="1"/>
      <c r="E1080" s="2"/>
      <c r="F1080" s="2"/>
      <c r="G1080" s="4"/>
      <c r="H1080" s="4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2.75">
      <c r="A1081" s="1"/>
      <c r="B1081" s="1"/>
      <c r="C1081" s="1"/>
      <c r="D1081" s="1"/>
      <c r="E1081" s="2"/>
      <c r="F1081" s="2"/>
      <c r="G1081" s="4"/>
      <c r="H1081" s="4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2.75">
      <c r="A1082" s="1"/>
      <c r="B1082" s="1"/>
      <c r="C1082" s="1"/>
      <c r="D1082" s="1"/>
      <c r="E1082" s="2"/>
      <c r="F1082" s="2"/>
      <c r="G1082" s="4"/>
      <c r="H1082" s="4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2.75">
      <c r="A1083" s="1"/>
      <c r="B1083" s="1"/>
      <c r="C1083" s="1"/>
      <c r="D1083" s="1"/>
      <c r="E1083" s="2"/>
      <c r="F1083" s="2"/>
      <c r="G1083" s="4"/>
      <c r="H1083" s="4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2.75">
      <c r="A1084" s="1"/>
      <c r="B1084" s="1"/>
      <c r="C1084" s="1"/>
      <c r="D1084" s="1"/>
      <c r="E1084" s="2"/>
      <c r="F1084" s="2"/>
      <c r="G1084" s="4"/>
      <c r="H1084" s="4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2.75">
      <c r="A1085" s="1"/>
      <c r="B1085" s="1"/>
      <c r="C1085" s="1"/>
      <c r="D1085" s="1"/>
      <c r="E1085" s="2"/>
      <c r="F1085" s="2"/>
      <c r="G1085" s="4"/>
      <c r="H1085" s="4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2.75">
      <c r="A1086" s="1"/>
      <c r="B1086" s="1"/>
      <c r="C1086" s="1"/>
      <c r="D1086" s="1"/>
      <c r="E1086" s="2"/>
      <c r="F1086" s="2"/>
      <c r="G1086" s="4"/>
      <c r="H1086" s="4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2.75">
      <c r="A1087" s="1"/>
      <c r="B1087" s="1"/>
      <c r="C1087" s="1"/>
      <c r="D1087" s="1"/>
      <c r="E1087" s="2"/>
      <c r="F1087" s="2"/>
      <c r="G1087" s="4"/>
      <c r="H1087" s="4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2.75">
      <c r="A1088" s="1"/>
      <c r="B1088" s="1"/>
      <c r="C1088" s="1"/>
      <c r="D1088" s="1"/>
      <c r="E1088" s="2"/>
      <c r="F1088" s="2"/>
      <c r="G1088" s="4"/>
      <c r="H1088" s="4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2.75">
      <c r="A1089" s="1"/>
      <c r="B1089" s="1"/>
      <c r="C1089" s="1"/>
      <c r="D1089" s="1"/>
      <c r="E1089" s="2"/>
      <c r="F1089" s="2"/>
      <c r="G1089" s="4"/>
      <c r="H1089" s="4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2.75">
      <c r="A1090" s="1"/>
      <c r="B1090" s="1"/>
      <c r="C1090" s="1"/>
      <c r="D1090" s="1"/>
      <c r="E1090" s="2"/>
      <c r="F1090" s="2"/>
      <c r="G1090" s="4"/>
      <c r="H1090" s="4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2.75">
      <c r="A1091" s="1"/>
      <c r="B1091" s="1"/>
      <c r="C1091" s="1"/>
      <c r="D1091" s="1"/>
      <c r="E1091" s="2"/>
      <c r="F1091" s="2"/>
      <c r="G1091" s="4"/>
      <c r="H1091" s="4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2.75">
      <c r="A1092" s="1"/>
      <c r="B1092" s="1"/>
      <c r="C1092" s="1"/>
      <c r="D1092" s="1"/>
      <c r="E1092" s="2"/>
      <c r="F1092" s="2"/>
      <c r="G1092" s="4"/>
      <c r="H1092" s="4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2.75">
      <c r="A1093" s="1"/>
      <c r="B1093" s="1"/>
      <c r="C1093" s="1"/>
      <c r="D1093" s="1"/>
      <c r="E1093" s="2"/>
      <c r="F1093" s="2"/>
      <c r="G1093" s="4"/>
      <c r="H1093" s="4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2.75">
      <c r="A1094" s="1"/>
      <c r="B1094" s="1"/>
      <c r="C1094" s="1"/>
      <c r="D1094" s="1"/>
      <c r="E1094" s="2"/>
      <c r="F1094" s="2"/>
      <c r="G1094" s="4"/>
      <c r="H1094" s="4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2.75">
      <c r="A1095" s="1"/>
      <c r="B1095" s="1"/>
      <c r="C1095" s="1"/>
      <c r="D1095" s="1"/>
      <c r="E1095" s="2"/>
      <c r="F1095" s="2"/>
      <c r="G1095" s="4"/>
      <c r="H1095" s="4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2.75">
      <c r="A1096" s="1"/>
      <c r="B1096" s="1"/>
      <c r="C1096" s="1"/>
      <c r="D1096" s="1"/>
      <c r="E1096" s="2"/>
      <c r="F1096" s="2"/>
      <c r="G1096" s="4"/>
      <c r="H1096" s="4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2.75">
      <c r="A1097" s="1"/>
      <c r="B1097" s="1"/>
      <c r="C1097" s="1"/>
      <c r="D1097" s="1"/>
      <c r="E1097" s="2"/>
      <c r="F1097" s="2"/>
      <c r="G1097" s="4"/>
      <c r="H1097" s="4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2.75">
      <c r="A1098" s="1"/>
      <c r="B1098" s="1"/>
      <c r="C1098" s="1"/>
      <c r="D1098" s="1"/>
      <c r="E1098" s="2"/>
      <c r="F1098" s="2"/>
      <c r="G1098" s="4"/>
      <c r="H1098" s="4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2.75">
      <c r="A1099" s="1"/>
      <c r="B1099" s="1"/>
      <c r="C1099" s="1"/>
      <c r="D1099" s="1"/>
      <c r="E1099" s="2"/>
      <c r="F1099" s="2"/>
      <c r="G1099" s="4"/>
      <c r="H1099" s="4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2.75">
      <c r="A1100" s="1"/>
      <c r="B1100" s="1"/>
      <c r="C1100" s="1"/>
      <c r="D1100" s="1"/>
      <c r="E1100" s="2"/>
      <c r="F1100" s="2"/>
      <c r="G1100" s="4"/>
      <c r="H1100" s="4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2.75">
      <c r="A1101" s="1"/>
      <c r="B1101" s="1"/>
      <c r="C1101" s="1"/>
      <c r="D1101" s="1"/>
      <c r="E1101" s="2"/>
      <c r="F1101" s="2"/>
      <c r="G1101" s="4"/>
      <c r="H1101" s="4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2.75">
      <c r="A1102" s="1"/>
      <c r="B1102" s="1"/>
      <c r="C1102" s="1"/>
      <c r="D1102" s="1"/>
      <c r="E1102" s="2"/>
      <c r="F1102" s="2"/>
      <c r="G1102" s="4"/>
      <c r="H1102" s="4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2.75">
      <c r="A1103" s="1"/>
      <c r="B1103" s="1"/>
      <c r="C1103" s="1"/>
      <c r="D1103" s="1"/>
      <c r="E1103" s="2"/>
      <c r="F1103" s="2"/>
      <c r="G1103" s="4"/>
      <c r="H1103" s="4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2.75">
      <c r="A1104" s="1"/>
      <c r="B1104" s="1"/>
      <c r="C1104" s="1"/>
      <c r="D1104" s="1"/>
      <c r="E1104" s="2"/>
      <c r="F1104" s="2"/>
      <c r="G1104" s="4"/>
      <c r="H1104" s="4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2.75">
      <c r="A1105" s="1"/>
      <c r="B1105" s="1"/>
      <c r="C1105" s="1"/>
      <c r="D1105" s="1"/>
      <c r="E1105" s="2"/>
      <c r="F1105" s="2"/>
      <c r="G1105" s="4"/>
      <c r="H1105" s="4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2.75">
      <c r="A1106" s="1"/>
      <c r="B1106" s="1"/>
      <c r="C1106" s="1"/>
      <c r="D1106" s="1"/>
      <c r="E1106" s="2"/>
      <c r="F1106" s="2"/>
      <c r="G1106" s="4"/>
      <c r="H1106" s="4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2.75">
      <c r="A1107" s="1"/>
      <c r="B1107" s="1"/>
      <c r="C1107" s="1"/>
      <c r="D1107" s="1"/>
      <c r="E1107" s="2"/>
      <c r="F1107" s="2"/>
      <c r="G1107" s="4"/>
      <c r="H1107" s="4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2.75">
      <c r="A1108" s="1"/>
      <c r="B1108" s="1"/>
      <c r="C1108" s="1"/>
      <c r="D1108" s="1"/>
      <c r="E1108" s="2"/>
      <c r="F1108" s="2"/>
      <c r="G1108" s="4"/>
      <c r="H1108" s="4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2.75">
      <c r="A1109" s="1"/>
      <c r="B1109" s="1"/>
      <c r="C1109" s="1"/>
      <c r="D1109" s="1"/>
      <c r="E1109" s="2"/>
      <c r="F1109" s="2"/>
      <c r="G1109" s="4"/>
      <c r="H1109" s="4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2.75">
      <c r="A1110" s="1"/>
      <c r="B1110" s="1"/>
      <c r="C1110" s="1"/>
      <c r="D1110" s="1"/>
      <c r="E1110" s="2"/>
      <c r="F1110" s="2"/>
      <c r="G1110" s="4"/>
      <c r="H1110" s="4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2.75">
      <c r="A1111" s="1"/>
      <c r="B1111" s="1"/>
      <c r="C1111" s="1"/>
      <c r="D1111" s="1"/>
      <c r="E1111" s="2"/>
      <c r="F1111" s="2"/>
      <c r="G1111" s="4"/>
      <c r="H1111" s="4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2.75">
      <c r="A1112" s="1"/>
      <c r="B1112" s="1"/>
      <c r="C1112" s="1"/>
      <c r="D1112" s="1"/>
      <c r="E1112" s="2"/>
      <c r="F1112" s="2"/>
      <c r="G1112" s="4"/>
      <c r="H1112" s="4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2.75">
      <c r="A1113" s="1"/>
      <c r="B1113" s="1"/>
      <c r="C1113" s="1"/>
      <c r="D1113" s="1"/>
      <c r="E1113" s="2"/>
      <c r="F1113" s="2"/>
      <c r="G1113" s="4"/>
      <c r="H1113" s="4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2.75">
      <c r="A1114" s="1"/>
      <c r="B1114" s="1"/>
      <c r="C1114" s="1"/>
      <c r="D1114" s="1"/>
      <c r="E1114" s="2"/>
      <c r="F1114" s="2"/>
      <c r="G1114" s="4"/>
      <c r="H1114" s="4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2.75">
      <c r="A1115" s="1"/>
      <c r="B1115" s="1"/>
      <c r="C1115" s="1"/>
      <c r="D1115" s="1"/>
      <c r="E1115" s="2"/>
      <c r="F1115" s="2"/>
      <c r="G1115" s="4"/>
      <c r="H1115" s="4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2.75">
      <c r="A1116" s="1"/>
      <c r="B1116" s="1"/>
      <c r="C1116" s="1"/>
      <c r="D1116" s="1"/>
      <c r="E1116" s="2"/>
      <c r="F1116" s="2"/>
      <c r="G1116" s="4"/>
      <c r="H1116" s="4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2.75">
      <c r="A1117" s="1"/>
      <c r="B1117" s="1"/>
      <c r="C1117" s="1"/>
      <c r="D1117" s="1"/>
      <c r="E1117" s="2"/>
      <c r="F1117" s="2"/>
      <c r="G1117" s="4"/>
      <c r="H1117" s="4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2.75">
      <c r="A1118" s="1"/>
      <c r="B1118" s="1"/>
      <c r="C1118" s="1"/>
      <c r="D1118" s="1"/>
      <c r="E1118" s="2"/>
      <c r="F1118" s="2"/>
      <c r="G1118" s="4"/>
      <c r="H1118" s="4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2.75">
      <c r="A1119" s="1"/>
      <c r="B1119" s="1"/>
      <c r="C1119" s="1"/>
      <c r="D1119" s="1"/>
      <c r="E1119" s="2"/>
      <c r="F1119" s="2"/>
      <c r="G1119" s="4"/>
      <c r="H1119" s="4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2.75">
      <c r="A1120" s="1"/>
      <c r="B1120" s="1"/>
      <c r="C1120" s="1"/>
      <c r="D1120" s="1"/>
      <c r="E1120" s="2"/>
      <c r="F1120" s="2"/>
      <c r="G1120" s="4"/>
      <c r="H1120" s="4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2.75">
      <c r="A1121" s="1"/>
      <c r="B1121" s="1"/>
      <c r="C1121" s="1"/>
      <c r="D1121" s="1"/>
      <c r="E1121" s="2"/>
      <c r="F1121" s="2"/>
      <c r="G1121" s="4"/>
      <c r="H1121" s="4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2.75">
      <c r="A1122" s="1"/>
      <c r="B1122" s="1"/>
      <c r="C1122" s="1"/>
      <c r="D1122" s="1"/>
      <c r="E1122" s="2"/>
      <c r="F1122" s="2"/>
      <c r="G1122" s="4"/>
      <c r="H1122" s="4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2.75">
      <c r="A1123" s="1"/>
      <c r="B1123" s="1"/>
      <c r="C1123" s="1"/>
      <c r="D1123" s="1"/>
      <c r="E1123" s="2"/>
      <c r="F1123" s="2"/>
      <c r="G1123" s="4"/>
      <c r="H1123" s="4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2.75">
      <c r="A1124" s="1"/>
      <c r="B1124" s="1"/>
      <c r="C1124" s="1"/>
      <c r="D1124" s="1"/>
      <c r="E1124" s="2"/>
      <c r="F1124" s="2"/>
      <c r="G1124" s="4"/>
      <c r="H1124" s="4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2.75">
      <c r="A1125" s="1"/>
      <c r="B1125" s="1"/>
      <c r="C1125" s="1"/>
      <c r="D1125" s="1"/>
      <c r="E1125" s="2"/>
      <c r="F1125" s="2"/>
      <c r="G1125" s="4"/>
      <c r="H1125" s="4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2.75">
      <c r="A1126" s="1"/>
      <c r="B1126" s="1"/>
      <c r="C1126" s="1"/>
      <c r="D1126" s="1"/>
      <c r="E1126" s="2"/>
      <c r="F1126" s="2"/>
      <c r="G1126" s="4"/>
      <c r="H1126" s="4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2.75">
      <c r="A1127" s="1"/>
      <c r="B1127" s="1"/>
      <c r="C1127" s="1"/>
      <c r="D1127" s="1"/>
      <c r="E1127" s="2"/>
      <c r="F1127" s="2"/>
      <c r="G1127" s="4"/>
      <c r="H1127" s="4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2.75">
      <c r="A1128" s="1"/>
      <c r="B1128" s="1"/>
      <c r="C1128" s="1"/>
      <c r="D1128" s="1"/>
      <c r="E1128" s="2"/>
      <c r="F1128" s="2"/>
      <c r="G1128" s="4"/>
      <c r="H1128" s="4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2.75">
      <c r="A1129" s="1"/>
      <c r="B1129" s="1"/>
      <c r="C1129" s="1"/>
      <c r="D1129" s="1"/>
      <c r="E1129" s="2"/>
      <c r="F1129" s="2"/>
      <c r="G1129" s="4"/>
      <c r="H1129" s="4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2.75">
      <c r="A1130" s="1"/>
      <c r="B1130" s="1"/>
      <c r="C1130" s="1"/>
      <c r="D1130" s="1"/>
      <c r="E1130" s="2"/>
      <c r="F1130" s="2"/>
      <c r="G1130" s="4"/>
      <c r="H1130" s="4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2.75">
      <c r="A1131" s="1"/>
      <c r="B1131" s="1"/>
      <c r="C1131" s="1"/>
      <c r="D1131" s="1"/>
      <c r="E1131" s="2"/>
      <c r="F1131" s="2"/>
      <c r="G1131" s="4"/>
      <c r="H1131" s="4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2.75">
      <c r="A1132" s="1"/>
      <c r="B1132" s="1"/>
      <c r="C1132" s="1"/>
      <c r="D1132" s="1"/>
      <c r="E1132" s="2"/>
      <c r="F1132" s="2"/>
      <c r="G1132" s="4"/>
      <c r="H1132" s="4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2.75">
      <c r="A1133" s="1"/>
      <c r="B1133" s="1"/>
      <c r="C1133" s="1"/>
      <c r="D1133" s="1"/>
      <c r="E1133" s="2"/>
      <c r="F1133" s="2"/>
      <c r="G1133" s="4"/>
      <c r="H1133" s="4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2.75">
      <c r="A1134" s="1"/>
      <c r="B1134" s="1"/>
      <c r="C1134" s="1"/>
      <c r="D1134" s="1"/>
      <c r="E1134" s="2"/>
      <c r="F1134" s="2"/>
      <c r="G1134" s="4"/>
      <c r="H1134" s="4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2.75">
      <c r="A1135" s="1"/>
      <c r="B1135" s="1"/>
      <c r="C1135" s="1"/>
      <c r="D1135" s="1"/>
      <c r="E1135" s="2"/>
      <c r="F1135" s="2"/>
      <c r="G1135" s="4"/>
      <c r="H1135" s="4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2.75">
      <c r="A1136" s="1"/>
      <c r="B1136" s="1"/>
      <c r="C1136" s="1"/>
      <c r="D1136" s="1"/>
      <c r="E1136" s="2"/>
      <c r="F1136" s="2"/>
      <c r="G1136" s="4"/>
      <c r="H1136" s="4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2.75">
      <c r="A1137" s="1"/>
      <c r="B1137" s="1"/>
      <c r="C1137" s="1"/>
      <c r="D1137" s="1"/>
      <c r="E1137" s="2"/>
      <c r="F1137" s="2"/>
      <c r="G1137" s="4"/>
      <c r="H1137" s="4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2.75">
      <c r="A1138" s="1"/>
      <c r="B1138" s="1"/>
      <c r="C1138" s="1"/>
      <c r="D1138" s="1"/>
      <c r="E1138" s="2"/>
      <c r="F1138" s="2"/>
      <c r="G1138" s="4"/>
      <c r="H1138" s="4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2.75">
      <c r="A1139" s="1"/>
      <c r="B1139" s="1"/>
      <c r="C1139" s="1"/>
      <c r="D1139" s="1"/>
      <c r="E1139" s="2"/>
      <c r="F1139" s="2"/>
      <c r="G1139" s="4"/>
      <c r="H1139" s="4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2.75">
      <c r="A1140" s="1"/>
      <c r="B1140" s="1"/>
      <c r="C1140" s="1"/>
      <c r="D1140" s="1"/>
      <c r="E1140" s="2"/>
      <c r="F1140" s="2"/>
      <c r="G1140" s="4"/>
      <c r="H1140" s="4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2.75">
      <c r="A1141" s="1"/>
      <c r="B1141" s="1"/>
      <c r="C1141" s="1"/>
      <c r="D1141" s="1"/>
      <c r="E1141" s="2"/>
      <c r="F1141" s="2"/>
      <c r="G1141" s="4"/>
      <c r="H1141" s="4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2.75">
      <c r="A1142" s="1"/>
      <c r="B1142" s="1"/>
      <c r="C1142" s="1"/>
      <c r="D1142" s="1"/>
      <c r="E1142" s="2"/>
      <c r="F1142" s="2"/>
      <c r="G1142" s="4"/>
      <c r="H1142" s="4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2.75">
      <c r="A1143" s="1"/>
      <c r="B1143" s="1"/>
      <c r="C1143" s="1"/>
      <c r="D1143" s="1"/>
      <c r="E1143" s="2"/>
      <c r="F1143" s="2"/>
      <c r="G1143" s="4"/>
      <c r="H1143" s="4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2.75">
      <c r="A1144" s="1"/>
      <c r="B1144" s="1"/>
      <c r="C1144" s="1"/>
      <c r="D1144" s="1"/>
      <c r="E1144" s="2"/>
      <c r="F1144" s="2"/>
      <c r="G1144" s="4"/>
      <c r="H1144" s="4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2.75">
      <c r="A1145" s="1"/>
      <c r="B1145" s="1"/>
      <c r="C1145" s="1"/>
      <c r="D1145" s="1"/>
      <c r="E1145" s="2"/>
      <c r="F1145" s="2"/>
      <c r="G1145" s="4"/>
      <c r="H1145" s="4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2.75">
      <c r="A1146" s="1"/>
      <c r="B1146" s="1"/>
      <c r="C1146" s="1"/>
      <c r="D1146" s="1"/>
      <c r="E1146" s="2"/>
      <c r="F1146" s="2"/>
      <c r="G1146" s="4"/>
      <c r="H1146" s="4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2.75">
      <c r="A1147" s="1"/>
      <c r="B1147" s="1"/>
      <c r="C1147" s="1"/>
      <c r="D1147" s="1"/>
      <c r="E1147" s="2"/>
      <c r="F1147" s="2"/>
      <c r="G1147" s="4"/>
      <c r="H1147" s="4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2.75">
      <c r="A1148" s="1"/>
      <c r="B1148" s="1"/>
      <c r="C1148" s="1"/>
      <c r="D1148" s="1"/>
      <c r="E1148" s="2"/>
      <c r="F1148" s="2"/>
      <c r="G1148" s="4"/>
      <c r="H1148" s="4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2.75">
      <c r="A1149" s="1"/>
      <c r="B1149" s="1"/>
      <c r="C1149" s="1"/>
      <c r="D1149" s="1"/>
      <c r="E1149" s="2"/>
      <c r="F1149" s="2"/>
      <c r="G1149" s="4"/>
      <c r="H1149" s="4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2.75">
      <c r="A1150" s="1"/>
      <c r="B1150" s="1"/>
      <c r="C1150" s="1"/>
      <c r="D1150" s="1"/>
      <c r="E1150" s="2"/>
      <c r="F1150" s="2"/>
      <c r="G1150" s="4"/>
      <c r="H1150" s="4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2.75">
      <c r="A1151" s="1"/>
      <c r="B1151" s="1"/>
      <c r="C1151" s="1"/>
      <c r="D1151" s="1"/>
      <c r="E1151" s="2"/>
      <c r="F1151" s="2"/>
      <c r="G1151" s="4"/>
      <c r="H1151" s="4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2.75">
      <c r="A1152" s="1"/>
      <c r="B1152" s="1"/>
      <c r="C1152" s="1"/>
      <c r="D1152" s="1"/>
      <c r="E1152" s="2"/>
      <c r="F1152" s="2"/>
      <c r="G1152" s="4"/>
      <c r="H1152" s="4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2.75">
      <c r="A1153" s="1"/>
      <c r="B1153" s="1"/>
      <c r="C1153" s="1"/>
      <c r="D1153" s="1"/>
      <c r="E1153" s="2"/>
      <c r="F1153" s="2"/>
      <c r="G1153" s="4"/>
      <c r="H1153" s="4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2.75">
      <c r="A1154" s="1"/>
      <c r="B1154" s="1"/>
      <c r="C1154" s="1"/>
      <c r="D1154" s="1"/>
      <c r="E1154" s="2"/>
      <c r="F1154" s="2"/>
      <c r="G1154" s="4"/>
      <c r="H1154" s="4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2.75">
      <c r="A1155" s="1"/>
      <c r="B1155" s="1"/>
      <c r="C1155" s="1"/>
      <c r="D1155" s="1"/>
      <c r="E1155" s="2"/>
      <c r="F1155" s="2"/>
      <c r="G1155" s="4"/>
      <c r="H1155" s="4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2.75">
      <c r="A1156" s="1"/>
      <c r="B1156" s="1"/>
      <c r="C1156" s="1"/>
      <c r="D1156" s="1"/>
      <c r="E1156" s="2"/>
      <c r="F1156" s="2"/>
      <c r="G1156" s="4"/>
      <c r="H1156" s="4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2.75">
      <c r="A1157" s="1"/>
      <c r="B1157" s="1"/>
      <c r="C1157" s="1"/>
      <c r="D1157" s="1"/>
      <c r="E1157" s="2"/>
      <c r="F1157" s="2"/>
      <c r="G1157" s="4"/>
      <c r="H1157" s="4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2.75">
      <c r="A1158" s="1"/>
      <c r="B1158" s="1"/>
      <c r="C1158" s="1"/>
      <c r="D1158" s="1"/>
      <c r="E1158" s="2"/>
      <c r="F1158" s="2"/>
      <c r="G1158" s="4"/>
      <c r="H1158" s="4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2.75">
      <c r="A1159" s="1"/>
      <c r="B1159" s="1"/>
      <c r="C1159" s="1"/>
      <c r="D1159" s="1"/>
      <c r="E1159" s="2"/>
      <c r="F1159" s="2"/>
      <c r="G1159" s="4"/>
      <c r="H1159" s="4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2.75">
      <c r="A1160" s="1"/>
      <c r="B1160" s="1"/>
      <c r="C1160" s="1"/>
      <c r="D1160" s="1"/>
      <c r="E1160" s="2"/>
      <c r="F1160" s="2"/>
      <c r="G1160" s="4"/>
      <c r="H1160" s="4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2.75">
      <c r="A1161" s="1"/>
      <c r="B1161" s="1"/>
      <c r="C1161" s="1"/>
      <c r="D1161" s="1"/>
      <c r="E1161" s="2"/>
      <c r="F1161" s="2"/>
      <c r="G1161" s="4"/>
      <c r="H1161" s="4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2.75">
      <c r="A1162" s="1"/>
      <c r="B1162" s="1"/>
      <c r="C1162" s="1"/>
      <c r="D1162" s="1"/>
      <c r="E1162" s="2"/>
      <c r="F1162" s="2"/>
      <c r="G1162" s="4"/>
      <c r="H1162" s="4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2.75">
      <c r="A1163" s="1"/>
      <c r="B1163" s="1"/>
      <c r="C1163" s="1"/>
      <c r="D1163" s="1"/>
      <c r="E1163" s="2"/>
      <c r="F1163" s="2"/>
      <c r="G1163" s="4"/>
      <c r="H1163" s="4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2.75">
      <c r="A1164" s="1"/>
      <c r="B1164" s="1"/>
      <c r="C1164" s="1"/>
      <c r="D1164" s="1"/>
      <c r="E1164" s="2"/>
      <c r="F1164" s="2"/>
      <c r="G1164" s="4"/>
      <c r="H1164" s="4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2.75">
      <c r="A1165" s="1"/>
      <c r="B1165" s="1"/>
      <c r="C1165" s="1"/>
      <c r="D1165" s="1"/>
      <c r="E1165" s="2"/>
      <c r="F1165" s="2"/>
      <c r="G1165" s="4"/>
      <c r="H1165" s="4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2.75">
      <c r="A1166" s="1"/>
      <c r="B1166" s="1"/>
      <c r="C1166" s="1"/>
      <c r="D1166" s="1"/>
      <c r="E1166" s="2"/>
      <c r="F1166" s="2"/>
      <c r="G1166" s="4"/>
      <c r="H1166" s="4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2.75">
      <c r="A1167" s="1"/>
      <c r="B1167" s="1"/>
      <c r="C1167" s="1"/>
      <c r="D1167" s="1"/>
      <c r="E1167" s="2"/>
      <c r="F1167" s="2"/>
      <c r="G1167" s="4"/>
      <c r="H1167" s="4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2.75">
      <c r="A1168" s="1"/>
      <c r="B1168" s="1"/>
      <c r="C1168" s="1"/>
      <c r="D1168" s="1"/>
      <c r="E1168" s="2"/>
      <c r="F1168" s="2"/>
      <c r="G1168" s="4"/>
      <c r="H1168" s="4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2.75">
      <c r="A1169" s="1"/>
      <c r="B1169" s="1"/>
      <c r="C1169" s="1"/>
      <c r="D1169" s="1"/>
      <c r="E1169" s="2"/>
      <c r="F1169" s="2"/>
      <c r="G1169" s="4"/>
      <c r="H1169" s="4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2.75">
      <c r="A1170" s="1"/>
      <c r="B1170" s="1"/>
      <c r="C1170" s="1"/>
      <c r="D1170" s="1"/>
      <c r="E1170" s="2"/>
      <c r="F1170" s="2"/>
      <c r="G1170" s="4"/>
      <c r="H1170" s="4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2.75">
      <c r="A1171" s="1"/>
      <c r="B1171" s="1"/>
      <c r="C1171" s="1"/>
      <c r="D1171" s="1"/>
      <c r="E1171" s="2"/>
      <c r="F1171" s="2"/>
      <c r="G1171" s="4"/>
      <c r="H1171" s="4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2.75">
      <c r="A1172" s="1"/>
      <c r="B1172" s="1"/>
      <c r="C1172" s="1"/>
      <c r="D1172" s="1"/>
      <c r="E1172" s="2"/>
      <c r="F1172" s="2"/>
      <c r="G1172" s="4"/>
      <c r="H1172" s="4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2.75">
      <c r="A1173" s="1"/>
      <c r="B1173" s="1"/>
      <c r="C1173" s="1"/>
      <c r="D1173" s="1"/>
      <c r="E1173" s="2"/>
      <c r="F1173" s="2"/>
      <c r="G1173" s="4"/>
      <c r="H1173" s="4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2.75">
      <c r="A1174" s="1"/>
      <c r="B1174" s="1"/>
      <c r="C1174" s="1"/>
      <c r="D1174" s="1"/>
      <c r="E1174" s="2"/>
      <c r="F1174" s="2"/>
      <c r="G1174" s="4"/>
      <c r="H1174" s="4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2.75">
      <c r="A1175" s="1"/>
      <c r="B1175" s="1"/>
      <c r="C1175" s="1"/>
      <c r="D1175" s="1"/>
      <c r="E1175" s="2"/>
      <c r="F1175" s="2"/>
      <c r="G1175" s="4"/>
      <c r="H1175" s="4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2.75">
      <c r="A1176" s="1"/>
      <c r="B1176" s="1"/>
      <c r="C1176" s="1"/>
      <c r="D1176" s="1"/>
      <c r="E1176" s="2"/>
      <c r="F1176" s="2"/>
      <c r="G1176" s="4"/>
      <c r="H1176" s="4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2.75">
      <c r="A1177" s="1"/>
      <c r="B1177" s="1"/>
      <c r="C1177" s="1"/>
      <c r="D1177" s="1"/>
      <c r="E1177" s="2"/>
      <c r="F1177" s="2"/>
      <c r="G1177" s="4"/>
      <c r="H1177" s="4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2.75">
      <c r="A1178" s="1"/>
      <c r="B1178" s="1"/>
      <c r="C1178" s="1"/>
      <c r="D1178" s="1"/>
      <c r="E1178" s="2"/>
      <c r="F1178" s="2"/>
      <c r="G1178" s="4"/>
      <c r="H1178" s="4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2.75">
      <c r="A1179" s="1"/>
      <c r="B1179" s="1"/>
      <c r="C1179" s="1"/>
      <c r="D1179" s="1"/>
      <c r="E1179" s="2"/>
      <c r="F1179" s="2"/>
      <c r="G1179" s="4"/>
      <c r="H1179" s="4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2.75">
      <c r="A1180" s="1"/>
      <c r="B1180" s="1"/>
      <c r="C1180" s="1"/>
      <c r="D1180" s="1"/>
      <c r="E1180" s="2"/>
      <c r="F1180" s="2"/>
      <c r="G1180" s="4"/>
      <c r="H1180" s="4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2.75">
      <c r="A1181" s="1"/>
      <c r="B1181" s="1"/>
      <c r="C1181" s="1"/>
      <c r="D1181" s="1"/>
      <c r="E1181" s="2"/>
      <c r="F1181" s="2"/>
      <c r="G1181" s="4"/>
      <c r="H1181" s="4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2.75">
      <c r="A1182" s="1"/>
      <c r="B1182" s="1"/>
      <c r="C1182" s="1"/>
      <c r="D1182" s="1"/>
      <c r="E1182" s="2"/>
      <c r="F1182" s="2"/>
      <c r="G1182" s="4"/>
      <c r="H1182" s="4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2.75">
      <c r="A1183" s="1"/>
      <c r="B1183" s="1"/>
      <c r="C1183" s="1"/>
      <c r="D1183" s="1"/>
      <c r="E1183" s="2"/>
      <c r="F1183" s="2"/>
      <c r="G1183" s="4"/>
      <c r="H1183" s="4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2.75">
      <c r="A1184" s="1"/>
      <c r="B1184" s="1"/>
      <c r="C1184" s="1"/>
      <c r="D1184" s="1"/>
      <c r="E1184" s="2"/>
      <c r="F1184" s="2"/>
      <c r="G1184" s="4"/>
      <c r="H1184" s="4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2.75">
      <c r="A1185" s="1"/>
      <c r="B1185" s="1"/>
      <c r="C1185" s="1"/>
      <c r="D1185" s="1"/>
      <c r="E1185" s="2"/>
      <c r="F1185" s="2"/>
      <c r="G1185" s="4"/>
      <c r="H1185" s="4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2.75">
      <c r="A1186" s="1"/>
      <c r="B1186" s="1"/>
      <c r="C1186" s="1"/>
      <c r="D1186" s="1"/>
      <c r="E1186" s="2"/>
      <c r="F1186" s="2"/>
      <c r="G1186" s="4"/>
      <c r="H1186" s="4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2.75">
      <c r="A1187" s="1"/>
      <c r="B1187" s="1"/>
      <c r="C1187" s="1"/>
      <c r="D1187" s="1"/>
      <c r="E1187" s="2"/>
      <c r="F1187" s="2"/>
      <c r="G1187" s="4"/>
      <c r="H1187" s="4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2.75">
      <c r="A1188" s="1"/>
      <c r="B1188" s="1"/>
      <c r="C1188" s="1"/>
      <c r="D1188" s="1"/>
      <c r="E1188" s="2"/>
      <c r="F1188" s="2"/>
      <c r="G1188" s="4"/>
      <c r="H1188" s="4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2.75"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</sheetData>
  <mergeCells count="221">
    <mergeCell ref="E42:E45"/>
    <mergeCell ref="F42:F45"/>
    <mergeCell ref="A33:A35"/>
    <mergeCell ref="G231:G232"/>
    <mergeCell ref="E79:E83"/>
    <mergeCell ref="F79:F83"/>
    <mergeCell ref="E122:E125"/>
    <mergeCell ref="F122:F125"/>
    <mergeCell ref="A116:A117"/>
    <mergeCell ref="D116:D117"/>
    <mergeCell ref="E116:E117"/>
    <mergeCell ref="F116:F117"/>
    <mergeCell ref="A118:A119"/>
    <mergeCell ref="C118:C119"/>
    <mergeCell ref="D118:D119"/>
    <mergeCell ref="A122:A125"/>
    <mergeCell ref="A63:A64"/>
    <mergeCell ref="A65:A68"/>
    <mergeCell ref="C91:C93"/>
    <mergeCell ref="D122:D125"/>
    <mergeCell ref="D65:D68"/>
    <mergeCell ref="D63:D64"/>
    <mergeCell ref="D94:D97"/>
    <mergeCell ref="E94:E97"/>
    <mergeCell ref="H79:H83"/>
    <mergeCell ref="H170:H171"/>
    <mergeCell ref="G170:G171"/>
    <mergeCell ref="H108:H109"/>
    <mergeCell ref="G98:G100"/>
    <mergeCell ref="H98:H100"/>
    <mergeCell ref="H94:H95"/>
    <mergeCell ref="G94:G95"/>
    <mergeCell ref="H91:H92"/>
    <mergeCell ref="E248:E254"/>
    <mergeCell ref="F248:F254"/>
    <mergeCell ref="E118:E119"/>
    <mergeCell ref="F118:F119"/>
    <mergeCell ref="F136:F141"/>
    <mergeCell ref="D126:D127"/>
    <mergeCell ref="D128:D129"/>
    <mergeCell ref="D183:D184"/>
    <mergeCell ref="E168:E169"/>
    <mergeCell ref="F168:F169"/>
    <mergeCell ref="D131:D134"/>
    <mergeCell ref="D136:D152"/>
    <mergeCell ref="F144:F145"/>
    <mergeCell ref="D168:D169"/>
    <mergeCell ref="E157:E159"/>
    <mergeCell ref="F157:F159"/>
    <mergeCell ref="D160:D164"/>
    <mergeCell ref="E126:E127"/>
    <mergeCell ref="F126:F127"/>
    <mergeCell ref="E185:E186"/>
    <mergeCell ref="F185:F186"/>
    <mergeCell ref="E170:E171"/>
    <mergeCell ref="F170:F171"/>
    <mergeCell ref="F128:F129"/>
    <mergeCell ref="E113:E115"/>
    <mergeCell ref="F113:F115"/>
    <mergeCell ref="A94:A97"/>
    <mergeCell ref="A106:A109"/>
    <mergeCell ref="C106:C109"/>
    <mergeCell ref="A113:A115"/>
    <mergeCell ref="D113:D115"/>
    <mergeCell ref="A98:A103"/>
    <mergeCell ref="D98:D103"/>
    <mergeCell ref="E98:E103"/>
    <mergeCell ref="F98:F103"/>
    <mergeCell ref="F94:F97"/>
    <mergeCell ref="A287:F287"/>
    <mergeCell ref="D106:D109"/>
    <mergeCell ref="D91:D93"/>
    <mergeCell ref="F106:F109"/>
    <mergeCell ref="D195:D196"/>
    <mergeCell ref="D202:D203"/>
    <mergeCell ref="F202:F203"/>
    <mergeCell ref="A195:A196"/>
    <mergeCell ref="C195:C196"/>
    <mergeCell ref="E195:E196"/>
    <mergeCell ref="F195:F196"/>
    <mergeCell ref="A202:A203"/>
    <mergeCell ref="C285:C286"/>
    <mergeCell ref="D285:D286"/>
    <mergeCell ref="E285:E286"/>
    <mergeCell ref="F285:F286"/>
    <mergeCell ref="A282:A284"/>
    <mergeCell ref="D282:D284"/>
    <mergeCell ref="E282:E284"/>
    <mergeCell ref="F282:F284"/>
    <mergeCell ref="A285:A286"/>
    <mergeCell ref="F273:F276"/>
    <mergeCell ref="D270:D272"/>
    <mergeCell ref="A160:A164"/>
    <mergeCell ref="E273:E276"/>
    <mergeCell ref="F220:F221"/>
    <mergeCell ref="A204:A206"/>
    <mergeCell ref="D204:D206"/>
    <mergeCell ref="A207:A211"/>
    <mergeCell ref="C207:C211"/>
    <mergeCell ref="D207:D211"/>
    <mergeCell ref="E207:E211"/>
    <mergeCell ref="D212:D216"/>
    <mergeCell ref="E212:E216"/>
    <mergeCell ref="D217:D218"/>
    <mergeCell ref="E217:E218"/>
    <mergeCell ref="D220:D221"/>
    <mergeCell ref="E220:E221"/>
    <mergeCell ref="A212:A216"/>
    <mergeCell ref="A217:A218"/>
    <mergeCell ref="C217:C218"/>
    <mergeCell ref="A220:A221"/>
    <mergeCell ref="A234:A236"/>
    <mergeCell ref="C234:C236"/>
    <mergeCell ref="F243:F245"/>
    <mergeCell ref="A248:A254"/>
    <mergeCell ref="C248:C254"/>
    <mergeCell ref="D248:D254"/>
    <mergeCell ref="E279:E281"/>
    <mergeCell ref="F279:F281"/>
    <mergeCell ref="D234:D236"/>
    <mergeCell ref="E234:E236"/>
    <mergeCell ref="F234:F236"/>
    <mergeCell ref="A237:A239"/>
    <mergeCell ref="C237:C239"/>
    <mergeCell ref="D237:D239"/>
    <mergeCell ref="E237:E239"/>
    <mergeCell ref="F237:F239"/>
    <mergeCell ref="C270:C272"/>
    <mergeCell ref="F270:F272"/>
    <mergeCell ref="A266:A268"/>
    <mergeCell ref="D266:D268"/>
    <mergeCell ref="E266:E268"/>
    <mergeCell ref="F266:F268"/>
    <mergeCell ref="A270:A272"/>
    <mergeCell ref="A243:A245"/>
    <mergeCell ref="C243:C245"/>
    <mergeCell ref="D243:D245"/>
    <mergeCell ref="E270:E272"/>
    <mergeCell ref="A273:A276"/>
    <mergeCell ref="C273:C276"/>
    <mergeCell ref="D273:D276"/>
    <mergeCell ref="A279:A281"/>
    <mergeCell ref="C279:C281"/>
    <mergeCell ref="D279:D281"/>
    <mergeCell ref="C94:C97"/>
    <mergeCell ref="D79:D83"/>
    <mergeCell ref="A126:A127"/>
    <mergeCell ref="C126:C127"/>
    <mergeCell ref="A131:A134"/>
    <mergeCell ref="A136:A152"/>
    <mergeCell ref="C185:C186"/>
    <mergeCell ref="D185:D186"/>
    <mergeCell ref="A183:A184"/>
    <mergeCell ref="C183:C184"/>
    <mergeCell ref="A170:A171"/>
    <mergeCell ref="C170:C171"/>
    <mergeCell ref="A173:A177"/>
    <mergeCell ref="D170:D171"/>
    <mergeCell ref="D173:D177"/>
    <mergeCell ref="A128:A129"/>
    <mergeCell ref="A79:A83"/>
    <mergeCell ref="C79:C83"/>
    <mergeCell ref="A91:A93"/>
    <mergeCell ref="C98:C100"/>
    <mergeCell ref="A2:A3"/>
    <mergeCell ref="B2:B3"/>
    <mergeCell ref="C2:C3"/>
    <mergeCell ref="D2:D3"/>
    <mergeCell ref="E2:E3"/>
    <mergeCell ref="F2:F3"/>
    <mergeCell ref="G2:H2"/>
    <mergeCell ref="I2:I3"/>
    <mergeCell ref="J2:K2"/>
    <mergeCell ref="F183:F184"/>
    <mergeCell ref="A157:A159"/>
    <mergeCell ref="G183:G184"/>
    <mergeCell ref="C157:C159"/>
    <mergeCell ref="D157:D159"/>
    <mergeCell ref="A168:A169"/>
    <mergeCell ref="C168:C169"/>
    <mergeCell ref="E243:E245"/>
    <mergeCell ref="J9:K9"/>
    <mergeCell ref="J10:K10"/>
    <mergeCell ref="A50:A51"/>
    <mergeCell ref="D50:D51"/>
    <mergeCell ref="D33:D35"/>
    <mergeCell ref="D31:D32"/>
    <mergeCell ref="C21:C23"/>
    <mergeCell ref="C24:C26"/>
    <mergeCell ref="D55:D56"/>
    <mergeCell ref="D52:D53"/>
    <mergeCell ref="A42:A45"/>
    <mergeCell ref="B42:B45"/>
    <mergeCell ref="C42:C45"/>
    <mergeCell ref="D42:D45"/>
    <mergeCell ref="A225:A226"/>
    <mergeCell ref="E128:E129"/>
    <mergeCell ref="H183:H184"/>
    <mergeCell ref="A185:A186"/>
    <mergeCell ref="A179:A181"/>
    <mergeCell ref="D179:D181"/>
    <mergeCell ref="A1:K1"/>
    <mergeCell ref="G55:G56"/>
    <mergeCell ref="A260:A263"/>
    <mergeCell ref="C260:C263"/>
    <mergeCell ref="D260:D263"/>
    <mergeCell ref="E260:E263"/>
    <mergeCell ref="F260:F263"/>
    <mergeCell ref="D225:D226"/>
    <mergeCell ref="E225:E226"/>
    <mergeCell ref="F225:F226"/>
    <mergeCell ref="F204:F206"/>
    <mergeCell ref="F209:F210"/>
    <mergeCell ref="F212:F216"/>
    <mergeCell ref="F217:F218"/>
    <mergeCell ref="A257:A258"/>
    <mergeCell ref="C257:C258"/>
    <mergeCell ref="D257:D258"/>
    <mergeCell ref="E257:E258"/>
    <mergeCell ref="F257:F258"/>
    <mergeCell ref="E183:E184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67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обстеження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Гирун Сергій</dc:creator>
  <cp:lastModifiedBy>Фаріон Віктор</cp:lastModifiedBy>
  <cp:lastPrinted>2021-01-21T12:28:10Z</cp:lastPrinted>
  <dcterms:created xsi:type="dcterms:W3CDTF">2021-01-13T13:19:36Z</dcterms:created>
  <dcterms:modified xsi:type="dcterms:W3CDTF">2021-01-27T06:40:49Z</dcterms:modified>
</cp:coreProperties>
</file>