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X:\Відкриті дані 2021\"/>
    </mc:Choice>
  </mc:AlternateContent>
  <xr:revisionPtr revIDLastSave="0" documentId="8_{63B2ECB2-3811-40CB-BA66-C3C4A1EFBF6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F20" i="1" l="1"/>
  <c r="H11" i="1"/>
  <c r="H26" i="1" s="1"/>
  <c r="F10" i="1"/>
  <c r="G26" i="1"/>
  <c r="F11" i="1"/>
  <c r="F25" i="1" l="1"/>
  <c r="F24" i="1"/>
  <c r="F23" i="1"/>
  <c r="F22" i="1"/>
  <c r="F21" i="1"/>
  <c r="F15" i="1"/>
  <c r="F16" i="1"/>
  <c r="F17" i="1"/>
  <c r="F18" i="1"/>
  <c r="F19" i="1"/>
  <c r="F14" i="1" l="1"/>
  <c r="F13" i="1"/>
  <c r="I26" i="1"/>
  <c r="F12" i="1" l="1"/>
  <c r="F26" i="1" s="1"/>
</calcChain>
</file>

<file path=xl/sharedStrings.xml><?xml version="1.0" encoding="utf-8"?>
<sst xmlns="http://schemas.openxmlformats.org/spreadsheetml/2006/main" count="118" uniqueCount="58">
  <si>
    <t>№ п/п</t>
  </si>
  <si>
    <t>Назва обєкту/проекту/робіт (перелік витрат)</t>
  </si>
  <si>
    <t>Показники термінів 2020 *</t>
  </si>
  <si>
    <r>
      <t>Кошторисна / очікувана вартість, грн.</t>
    </r>
    <r>
      <rPr>
        <b/>
        <sz val="12"/>
        <color rgb="FFFF0000"/>
        <rFont val="Arial"/>
      </rPr>
      <t>**</t>
    </r>
  </si>
  <si>
    <r>
      <t>Показники продукту</t>
    </r>
    <r>
      <rPr>
        <b/>
        <sz val="12"/>
        <color rgb="FFFF0000"/>
        <rFont val="Arial"/>
      </rPr>
      <t xml:space="preserve"> </t>
    </r>
    <r>
      <rPr>
        <b/>
        <sz val="12"/>
        <rFont val="Arial"/>
      </rPr>
      <t>2020</t>
    </r>
  </si>
  <si>
    <t>Адреса/Локація</t>
  </si>
  <si>
    <t xml:space="preserve">Примітка </t>
  </si>
  <si>
    <t xml:space="preserve">Планована дата початку </t>
  </si>
  <si>
    <t>Тривалість  (роб. дн.)</t>
  </si>
  <si>
    <t>Планова дата закінчення</t>
  </si>
  <si>
    <t>Загальна (становить суму коштів, зазначену в наступних колонках)</t>
  </si>
  <si>
    <t>Потреба коштів на наступні періоди</t>
  </si>
  <si>
    <t>Об’єм робіт</t>
  </si>
  <si>
    <t>Од. вим.</t>
  </si>
  <si>
    <t>1</t>
  </si>
  <si>
    <t>Заробітня плата</t>
  </si>
  <si>
    <t>-</t>
  </si>
  <si>
    <t>місто Львів</t>
  </si>
  <si>
    <t>2</t>
  </si>
  <si>
    <t>Нарахування на заробітну плату</t>
  </si>
  <si>
    <t>3</t>
  </si>
  <si>
    <t>Придбання канцелярських товарів</t>
  </si>
  <si>
    <t>4</t>
  </si>
  <si>
    <t>Витрати на відрядження</t>
  </si>
  <si>
    <t>5</t>
  </si>
  <si>
    <t xml:space="preserve">Закупівля обладнання згідно потреб </t>
  </si>
  <si>
    <t>6</t>
  </si>
  <si>
    <t>Комунальні послуги та утримання офісу</t>
  </si>
  <si>
    <t>7</t>
  </si>
  <si>
    <t xml:space="preserve">Проведення сесій стратегічного планування </t>
  </si>
  <si>
    <t>8</t>
  </si>
  <si>
    <t>Напрацювання стратегій розвитку для установ культури міста Львова</t>
  </si>
  <si>
    <t>9</t>
  </si>
  <si>
    <t>Освітні програми в рамках  Стратегії культури</t>
  </si>
  <si>
    <t>10</t>
  </si>
  <si>
    <t>Промоційна діяльність Інституту стратегії культури</t>
  </si>
  <si>
    <t>11</t>
  </si>
  <si>
    <t>Дослідження та аналітика</t>
  </si>
  <si>
    <t>12</t>
  </si>
  <si>
    <t>Моніторинг виконання стратегії культури та дослідження культури.</t>
  </si>
  <si>
    <t>13</t>
  </si>
  <si>
    <t>Координація діяльності створення міського Фонду культури.</t>
  </si>
  <si>
    <t>14</t>
  </si>
  <si>
    <t>Налагодження партнерської комунікації з міжнародними інституціями культури</t>
  </si>
  <si>
    <t>15</t>
  </si>
  <si>
    <t>Разом</t>
  </si>
  <si>
    <t>Кошти, оплачені у попередні роки (до 2021 р.)</t>
  </si>
  <si>
    <t>Передбачено бюджетом 2021</t>
  </si>
  <si>
    <t>Міжнародні проекти, членські внески (МОФУ)</t>
  </si>
  <si>
    <t>Міжнародні проекти, членські внески (УКФ)</t>
  </si>
  <si>
    <t>16</t>
  </si>
  <si>
    <t>Розпис використання коштів виділених з бюджету розвитку у 2021 році, як внесок у статутний капітал Комунальної установи "Інститут стратегії культури"</t>
  </si>
  <si>
    <t>"ПОГОДЖЕНО"                                                                                                                                           Протокол засідання постійної депутатської комісії                                                                                            від __________2021 року № ____                                Голова постійної депутатської комісії культури, молодіжної політики та спорту                                                                 ________________ Лейла МАЛЕСОВА-ВАЛЬЧАК</t>
  </si>
  <si>
    <t>Директорка                       Комунальної установи           "Інститут стратегії культури"            _______________ Юлія ХОМЧИН</t>
  </si>
  <si>
    <t>Провідний бухгалтер       Комунальної установи           "Інститут стратегії культури"            _______________ Назар БАКОВИЧ</t>
  </si>
  <si>
    <t>"ЗАТВЕРДЖЕНО"                Директор департаменту розвитку ЛМР             ____________ Наталія БУНДА</t>
  </si>
  <si>
    <t>"ПОГОДЖЕНО"                                                                                                                                            Протокол засідання постійної депутатської комісії                                                                                                                                                від __________2021 року № ____                                                                                                                   Голова постійної комісії фінансів                                                                                                                            та планування бюджету                                                                                                                      _______________ Наталія ШЕЛЕСТАК</t>
  </si>
  <si>
    <t>Литовська Республіка; Республіка Польща; місто Київ; місто Харків;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</si>
</sst>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b/>
      <sz val="14"/>
      <color theme="1"/>
      <name val="Arial"/>
    </font>
    <font>
      <b/>
      <sz val="12"/>
      <color theme="1"/>
      <name val="Arial"/>
    </font>
    <font>
      <sz val="11"/>
      <name val="Arial"/>
    </font>
    <font>
      <sz val="11"/>
      <color rgb="FFFF0000"/>
      <name val="Calibri"/>
    </font>
    <font>
      <b/>
      <sz val="12"/>
      <color rgb="FFFF0000"/>
      <name val="Arial"/>
    </font>
    <font>
      <b/>
      <sz val="12"/>
      <name val="Arial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4" fontId="4" fillId="0" borderId="20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4" fontId="9" fillId="0" borderId="2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4" fillId="0" borderId="14" xfId="0" applyNumberFormat="1" applyFont="1" applyBorder="1" applyAlignment="1">
      <alignment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7"/>
  <sheetViews>
    <sheetView tabSelected="1" topLeftCell="A13" zoomScale="80" zoomScaleNormal="80" workbookViewId="0">
      <selection activeCell="I9" sqref="I9"/>
    </sheetView>
  </sheetViews>
  <sheetFormatPr defaultColWidth="12.59765625" defaultRowHeight="15" customHeight="1" x14ac:dyDescent="0.25"/>
  <cols>
    <col min="1" max="1" width="4.19921875" customWidth="1"/>
    <col min="2" max="2" width="30.8984375" customWidth="1"/>
    <col min="3" max="3" width="15.19921875" customWidth="1"/>
    <col min="4" max="4" width="14" customWidth="1"/>
    <col min="5" max="5" width="15.69921875" customWidth="1"/>
    <col min="6" max="6" width="18.19921875" customWidth="1"/>
    <col min="7" max="7" width="17.59765625" customWidth="1"/>
    <col min="8" max="8" width="15.796875" customWidth="1"/>
    <col min="9" max="9" width="16.5" customWidth="1"/>
    <col min="10" max="10" width="11.5" customWidth="1"/>
    <col min="11" max="11" width="11" customWidth="1"/>
    <col min="12" max="12" width="35.8984375" customWidth="1"/>
    <col min="13" max="13" width="15.8984375" customWidth="1"/>
    <col min="14" max="26" width="7.59765625" customWidth="1"/>
  </cols>
  <sheetData>
    <row r="1" spans="1:13" ht="19.2" customHeight="1" x14ac:dyDescent="0.25">
      <c r="B1" s="34" t="s">
        <v>55</v>
      </c>
      <c r="C1" s="33"/>
      <c r="D1" s="35" t="s">
        <v>52</v>
      </c>
      <c r="E1" s="35"/>
      <c r="F1" s="35"/>
      <c r="G1" s="32"/>
      <c r="H1" s="35" t="s">
        <v>56</v>
      </c>
      <c r="I1" s="35"/>
      <c r="J1" s="35"/>
      <c r="K1" s="35"/>
      <c r="L1" s="25"/>
    </row>
    <row r="2" spans="1:13" ht="15" customHeight="1" x14ac:dyDescent="0.25">
      <c r="B2" s="34"/>
      <c r="D2" s="35"/>
      <c r="E2" s="35"/>
      <c r="F2" s="35"/>
      <c r="G2" s="32"/>
      <c r="H2" s="35"/>
      <c r="I2" s="35"/>
      <c r="J2" s="35"/>
      <c r="K2" s="35"/>
      <c r="L2" s="25"/>
    </row>
    <row r="3" spans="1:13" ht="15" customHeight="1" x14ac:dyDescent="0.25">
      <c r="B3" s="34"/>
      <c r="D3" s="35"/>
      <c r="E3" s="35"/>
      <c r="F3" s="35"/>
      <c r="G3" s="32"/>
      <c r="H3" s="35"/>
      <c r="I3" s="35"/>
      <c r="J3" s="35"/>
      <c r="K3" s="35"/>
      <c r="L3" s="25"/>
    </row>
    <row r="4" spans="1:13" ht="15" customHeight="1" x14ac:dyDescent="0.25">
      <c r="B4" s="34"/>
      <c r="D4" s="35"/>
      <c r="E4" s="35"/>
      <c r="F4" s="35"/>
      <c r="G4" s="32"/>
      <c r="H4" s="35"/>
      <c r="I4" s="35"/>
      <c r="J4" s="35"/>
      <c r="K4" s="35"/>
      <c r="L4" s="25"/>
    </row>
    <row r="5" spans="1:13" ht="31.2" customHeight="1" x14ac:dyDescent="0.25">
      <c r="B5" s="34"/>
      <c r="D5" s="35"/>
      <c r="E5" s="35"/>
      <c r="F5" s="35"/>
      <c r="G5" s="32"/>
      <c r="H5" s="35"/>
      <c r="I5" s="35"/>
      <c r="J5" s="35"/>
      <c r="K5" s="35"/>
      <c r="L5" s="25"/>
    </row>
    <row r="6" spans="1:13" ht="9.6" customHeight="1" x14ac:dyDescent="0.25"/>
    <row r="7" spans="1:13" ht="21.6" customHeight="1" thickBot="1" x14ac:dyDescent="0.35">
      <c r="A7" s="38" t="s">
        <v>51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42" customHeight="1" x14ac:dyDescent="0.25">
      <c r="A8" s="40" t="s">
        <v>0</v>
      </c>
      <c r="B8" s="42" t="s">
        <v>1</v>
      </c>
      <c r="C8" s="44" t="s">
        <v>2</v>
      </c>
      <c r="D8" s="45"/>
      <c r="E8" s="46"/>
      <c r="F8" s="44" t="s">
        <v>3</v>
      </c>
      <c r="G8" s="45"/>
      <c r="H8" s="45"/>
      <c r="I8" s="46"/>
      <c r="J8" s="44" t="s">
        <v>4</v>
      </c>
      <c r="K8" s="46"/>
      <c r="L8" s="42" t="s">
        <v>5</v>
      </c>
      <c r="M8" s="36" t="s">
        <v>6</v>
      </c>
    </row>
    <row r="9" spans="1:13" ht="93.6" x14ac:dyDescent="0.25">
      <c r="A9" s="41"/>
      <c r="B9" s="43"/>
      <c r="C9" s="1" t="s">
        <v>7</v>
      </c>
      <c r="D9" s="1" t="s">
        <v>8</v>
      </c>
      <c r="E9" s="1" t="s">
        <v>9</v>
      </c>
      <c r="F9" s="1" t="s">
        <v>10</v>
      </c>
      <c r="G9" s="1" t="s">
        <v>46</v>
      </c>
      <c r="H9" s="2" t="s">
        <v>47</v>
      </c>
      <c r="I9" s="1" t="s">
        <v>11</v>
      </c>
      <c r="J9" s="1" t="s">
        <v>12</v>
      </c>
      <c r="K9" s="1" t="s">
        <v>13</v>
      </c>
      <c r="L9" s="43"/>
      <c r="M9" s="37"/>
    </row>
    <row r="10" spans="1:13" s="25" customFormat="1" ht="15.6" x14ac:dyDescent="0.25">
      <c r="A10" s="3" t="s">
        <v>14</v>
      </c>
      <c r="B10" s="4" t="s">
        <v>15</v>
      </c>
      <c r="C10" s="5">
        <v>44197</v>
      </c>
      <c r="D10" s="6">
        <v>252</v>
      </c>
      <c r="E10" s="7">
        <v>44561</v>
      </c>
      <c r="F10" s="8">
        <f>SUM(G10:I10)</f>
        <v>6500000</v>
      </c>
      <c r="G10" s="9"/>
      <c r="H10" s="26">
        <v>2500000</v>
      </c>
      <c r="I10" s="26">
        <v>4000000</v>
      </c>
      <c r="J10" s="6" t="s">
        <v>16</v>
      </c>
      <c r="K10" s="6" t="s">
        <v>16</v>
      </c>
      <c r="L10" s="4" t="s">
        <v>17</v>
      </c>
      <c r="M10" s="6" t="s">
        <v>16</v>
      </c>
    </row>
    <row r="11" spans="1:13" s="25" customFormat="1" ht="30" x14ac:dyDescent="0.25">
      <c r="A11" s="12" t="s">
        <v>18</v>
      </c>
      <c r="B11" s="4" t="s">
        <v>19</v>
      </c>
      <c r="C11" s="5">
        <v>44197</v>
      </c>
      <c r="D11" s="6">
        <v>252</v>
      </c>
      <c r="E11" s="7">
        <v>44561</v>
      </c>
      <c r="F11" s="8">
        <f t="shared" ref="F11" si="0">SUM(G11:I11)</f>
        <v>1430000</v>
      </c>
      <c r="G11" s="9"/>
      <c r="H11" s="26">
        <f>H10*0.22</f>
        <v>550000</v>
      </c>
      <c r="I11" s="26">
        <v>880000</v>
      </c>
      <c r="J11" s="6" t="s">
        <v>16</v>
      </c>
      <c r="K11" s="6" t="s">
        <v>16</v>
      </c>
      <c r="L11" s="4" t="s">
        <v>17</v>
      </c>
      <c r="M11" s="6" t="s">
        <v>16</v>
      </c>
    </row>
    <row r="12" spans="1:13" ht="30" x14ac:dyDescent="0.25">
      <c r="A12" s="12" t="s">
        <v>20</v>
      </c>
      <c r="B12" s="11" t="s">
        <v>29</v>
      </c>
      <c r="C12" s="5">
        <v>44197</v>
      </c>
      <c r="D12" s="6">
        <v>252</v>
      </c>
      <c r="E12" s="7">
        <v>44561</v>
      </c>
      <c r="F12" s="8">
        <f t="shared" ref="F12:F21" si="1">SUM(G12:I12)</f>
        <v>65000</v>
      </c>
      <c r="G12" s="13"/>
      <c r="H12" s="26">
        <v>5000</v>
      </c>
      <c r="I12" s="26">
        <v>60000</v>
      </c>
      <c r="J12" s="14" t="s">
        <v>16</v>
      </c>
      <c r="K12" s="14" t="s">
        <v>16</v>
      </c>
      <c r="L12" s="4" t="s">
        <v>17</v>
      </c>
      <c r="M12" s="14" t="s">
        <v>16</v>
      </c>
    </row>
    <row r="13" spans="1:13" ht="45" x14ac:dyDescent="0.25">
      <c r="A13" s="3" t="s">
        <v>22</v>
      </c>
      <c r="B13" s="11" t="s">
        <v>31</v>
      </c>
      <c r="C13" s="5">
        <v>44197</v>
      </c>
      <c r="D13" s="6">
        <v>252</v>
      </c>
      <c r="E13" s="7">
        <v>44561</v>
      </c>
      <c r="F13" s="8">
        <f t="shared" si="1"/>
        <v>100000</v>
      </c>
      <c r="G13" s="13"/>
      <c r="H13" s="26">
        <v>10000</v>
      </c>
      <c r="I13" s="26">
        <v>90000</v>
      </c>
      <c r="J13" s="14" t="s">
        <v>16</v>
      </c>
      <c r="K13" s="14" t="s">
        <v>16</v>
      </c>
      <c r="L13" s="4" t="s">
        <v>17</v>
      </c>
      <c r="M13" s="14" t="s">
        <v>16</v>
      </c>
    </row>
    <row r="14" spans="1:13" ht="30" x14ac:dyDescent="0.25">
      <c r="A14" s="12" t="s">
        <v>24</v>
      </c>
      <c r="B14" s="11" t="s">
        <v>33</v>
      </c>
      <c r="C14" s="5">
        <v>44197</v>
      </c>
      <c r="D14" s="6">
        <v>252</v>
      </c>
      <c r="E14" s="7">
        <v>44561</v>
      </c>
      <c r="F14" s="8">
        <f t="shared" si="1"/>
        <v>210000</v>
      </c>
      <c r="G14" s="13"/>
      <c r="H14" s="26">
        <v>10000</v>
      </c>
      <c r="I14" s="26">
        <v>200000</v>
      </c>
      <c r="J14" s="14" t="s">
        <v>16</v>
      </c>
      <c r="K14" s="14" t="s">
        <v>16</v>
      </c>
      <c r="L14" s="4" t="s">
        <v>17</v>
      </c>
      <c r="M14" s="14" t="s">
        <v>16</v>
      </c>
    </row>
    <row r="15" spans="1:13" ht="39" customHeight="1" x14ac:dyDescent="0.25">
      <c r="A15" s="3" t="s">
        <v>26</v>
      </c>
      <c r="B15" s="11" t="s">
        <v>35</v>
      </c>
      <c r="C15" s="5">
        <v>44197</v>
      </c>
      <c r="D15" s="6">
        <v>252</v>
      </c>
      <c r="E15" s="7">
        <v>44561</v>
      </c>
      <c r="F15" s="8">
        <f t="shared" si="1"/>
        <v>80000</v>
      </c>
      <c r="G15" s="13"/>
      <c r="H15" s="26">
        <v>10000</v>
      </c>
      <c r="I15" s="26">
        <v>70000</v>
      </c>
      <c r="J15" s="14" t="s">
        <v>16</v>
      </c>
      <c r="K15" s="14" t="s">
        <v>16</v>
      </c>
      <c r="L15" s="4" t="s">
        <v>17</v>
      </c>
      <c r="M15" s="14" t="s">
        <v>16</v>
      </c>
    </row>
    <row r="16" spans="1:13" ht="15.75" customHeight="1" x14ac:dyDescent="0.25">
      <c r="A16" s="12" t="s">
        <v>28</v>
      </c>
      <c r="B16" s="11" t="s">
        <v>37</v>
      </c>
      <c r="C16" s="5">
        <v>44197</v>
      </c>
      <c r="D16" s="6">
        <v>252</v>
      </c>
      <c r="E16" s="7">
        <v>44561</v>
      </c>
      <c r="F16" s="8">
        <f t="shared" si="1"/>
        <v>340000</v>
      </c>
      <c r="G16" s="13"/>
      <c r="H16" s="26">
        <v>50000</v>
      </c>
      <c r="I16" s="26">
        <v>290000</v>
      </c>
      <c r="J16" s="14" t="s">
        <v>16</v>
      </c>
      <c r="K16" s="14" t="s">
        <v>16</v>
      </c>
      <c r="L16" s="4" t="s">
        <v>17</v>
      </c>
      <c r="M16" s="14" t="s">
        <v>16</v>
      </c>
    </row>
    <row r="17" spans="1:13" ht="45.6" customHeight="1" x14ac:dyDescent="0.25">
      <c r="A17" s="3" t="s">
        <v>30</v>
      </c>
      <c r="B17" s="11" t="s">
        <v>39</v>
      </c>
      <c r="C17" s="5">
        <v>44197</v>
      </c>
      <c r="D17" s="6">
        <v>252</v>
      </c>
      <c r="E17" s="7">
        <v>44561</v>
      </c>
      <c r="F17" s="8">
        <f t="shared" si="1"/>
        <v>210000</v>
      </c>
      <c r="G17" s="13"/>
      <c r="H17" s="26">
        <v>10000</v>
      </c>
      <c r="I17" s="26">
        <v>200000</v>
      </c>
      <c r="J17" s="14" t="s">
        <v>16</v>
      </c>
      <c r="K17" s="14" t="s">
        <v>16</v>
      </c>
      <c r="L17" s="4" t="s">
        <v>17</v>
      </c>
      <c r="M17" s="14" t="s">
        <v>16</v>
      </c>
    </row>
    <row r="18" spans="1:13" ht="45" customHeight="1" x14ac:dyDescent="0.25">
      <c r="A18" s="12" t="s">
        <v>32</v>
      </c>
      <c r="B18" s="11" t="s">
        <v>41</v>
      </c>
      <c r="C18" s="5">
        <v>44197</v>
      </c>
      <c r="D18" s="6">
        <v>252</v>
      </c>
      <c r="E18" s="7">
        <v>44561</v>
      </c>
      <c r="F18" s="8">
        <f t="shared" si="1"/>
        <v>310000</v>
      </c>
      <c r="G18" s="13"/>
      <c r="H18" s="26">
        <v>50000</v>
      </c>
      <c r="I18" s="26">
        <v>260000</v>
      </c>
      <c r="J18" s="14" t="s">
        <v>16</v>
      </c>
      <c r="K18" s="14" t="s">
        <v>16</v>
      </c>
      <c r="L18" s="4" t="s">
        <v>17</v>
      </c>
      <c r="M18" s="14" t="s">
        <v>16</v>
      </c>
    </row>
    <row r="19" spans="1:13" ht="51.6" customHeight="1" x14ac:dyDescent="0.25">
      <c r="A19" s="3" t="s">
        <v>34</v>
      </c>
      <c r="B19" s="11" t="s">
        <v>43</v>
      </c>
      <c r="C19" s="5">
        <v>44197</v>
      </c>
      <c r="D19" s="6">
        <v>252</v>
      </c>
      <c r="E19" s="7">
        <v>44561</v>
      </c>
      <c r="F19" s="8">
        <f t="shared" si="1"/>
        <v>100000</v>
      </c>
      <c r="G19" s="13"/>
      <c r="H19" s="26">
        <v>20000</v>
      </c>
      <c r="I19" s="26">
        <v>80000</v>
      </c>
      <c r="J19" s="14" t="s">
        <v>16</v>
      </c>
      <c r="K19" s="14" t="s">
        <v>16</v>
      </c>
      <c r="L19" s="4" t="s">
        <v>17</v>
      </c>
      <c r="M19" s="14" t="s">
        <v>16</v>
      </c>
    </row>
    <row r="20" spans="1:13" s="25" customFormat="1" ht="36.6" customHeight="1" x14ac:dyDescent="0.25">
      <c r="A20" s="12" t="s">
        <v>36</v>
      </c>
      <c r="B20" s="15" t="s">
        <v>48</v>
      </c>
      <c r="C20" s="5">
        <v>44197</v>
      </c>
      <c r="D20" s="6">
        <v>252</v>
      </c>
      <c r="E20" s="7">
        <v>44561</v>
      </c>
      <c r="F20" s="8">
        <f t="shared" si="1"/>
        <v>850000</v>
      </c>
      <c r="G20" s="13"/>
      <c r="H20" s="26">
        <v>350000</v>
      </c>
      <c r="I20" s="26">
        <v>500000</v>
      </c>
      <c r="J20" s="14"/>
      <c r="K20" s="14"/>
      <c r="L20" s="4" t="s">
        <v>17</v>
      </c>
      <c r="M20" s="14"/>
    </row>
    <row r="21" spans="1:13" ht="28.8" customHeight="1" x14ac:dyDescent="0.25">
      <c r="A21" s="3" t="s">
        <v>38</v>
      </c>
      <c r="B21" s="15" t="s">
        <v>49</v>
      </c>
      <c r="C21" s="5">
        <v>44197</v>
      </c>
      <c r="D21" s="6">
        <v>252</v>
      </c>
      <c r="E21" s="7">
        <v>44561</v>
      </c>
      <c r="F21" s="28">
        <f t="shared" si="1"/>
        <v>850000</v>
      </c>
      <c r="G21" s="30"/>
      <c r="H21" s="26">
        <v>350000</v>
      </c>
      <c r="I21" s="26">
        <v>500000</v>
      </c>
      <c r="J21" s="14" t="s">
        <v>16</v>
      </c>
      <c r="K21" s="14" t="s">
        <v>16</v>
      </c>
      <c r="L21" s="4" t="s">
        <v>17</v>
      </c>
      <c r="M21" s="14" t="s">
        <v>16</v>
      </c>
    </row>
    <row r="22" spans="1:13" s="24" customFormat="1" ht="30" x14ac:dyDescent="0.25">
      <c r="A22" s="12" t="s">
        <v>40</v>
      </c>
      <c r="B22" s="10" t="s">
        <v>21</v>
      </c>
      <c r="C22" s="5">
        <v>44197</v>
      </c>
      <c r="D22" s="6" t="s">
        <v>16</v>
      </c>
      <c r="E22" s="7">
        <v>44561</v>
      </c>
      <c r="F22" s="28">
        <f t="shared" ref="F22:F25" si="2">SUM(G22:I22)</f>
        <v>35000</v>
      </c>
      <c r="G22" s="31"/>
      <c r="H22" s="26">
        <v>5000</v>
      </c>
      <c r="I22" s="26">
        <v>30000</v>
      </c>
      <c r="J22" s="6" t="s">
        <v>16</v>
      </c>
      <c r="K22" s="6" t="s">
        <v>16</v>
      </c>
      <c r="L22" s="4" t="s">
        <v>17</v>
      </c>
      <c r="M22" s="6" t="s">
        <v>16</v>
      </c>
    </row>
    <row r="23" spans="1:13" s="24" customFormat="1" ht="31.2" customHeight="1" x14ac:dyDescent="0.25">
      <c r="A23" s="3" t="s">
        <v>42</v>
      </c>
      <c r="B23" s="11" t="s">
        <v>23</v>
      </c>
      <c r="C23" s="5">
        <v>44197</v>
      </c>
      <c r="D23" s="27">
        <v>25</v>
      </c>
      <c r="E23" s="7">
        <v>44561</v>
      </c>
      <c r="F23" s="8">
        <f t="shared" si="2"/>
        <v>130000</v>
      </c>
      <c r="G23" s="29"/>
      <c r="H23" s="26">
        <v>10000</v>
      </c>
      <c r="I23" s="26">
        <v>120000</v>
      </c>
      <c r="J23" s="6" t="s">
        <v>16</v>
      </c>
      <c r="K23" s="6" t="s">
        <v>16</v>
      </c>
      <c r="L23" s="4" t="s">
        <v>57</v>
      </c>
      <c r="M23" s="6" t="s">
        <v>16</v>
      </c>
    </row>
    <row r="24" spans="1:13" s="24" customFormat="1" ht="30" x14ac:dyDescent="0.25">
      <c r="A24" s="12" t="s">
        <v>44</v>
      </c>
      <c r="B24" s="10" t="s">
        <v>25</v>
      </c>
      <c r="C24" s="5">
        <v>44197</v>
      </c>
      <c r="D24" s="6" t="s">
        <v>16</v>
      </c>
      <c r="E24" s="7">
        <v>44561</v>
      </c>
      <c r="F24" s="8">
        <f t="shared" si="2"/>
        <v>210000</v>
      </c>
      <c r="G24" s="9"/>
      <c r="H24" s="26">
        <v>40000</v>
      </c>
      <c r="I24" s="26">
        <v>170000</v>
      </c>
      <c r="J24" s="6" t="s">
        <v>16</v>
      </c>
      <c r="K24" s="6" t="s">
        <v>16</v>
      </c>
      <c r="L24" s="4" t="s">
        <v>17</v>
      </c>
      <c r="M24" s="6" t="s">
        <v>16</v>
      </c>
    </row>
    <row r="25" spans="1:13" s="24" customFormat="1" ht="30.6" thickBot="1" x14ac:dyDescent="0.3">
      <c r="A25" s="3" t="s">
        <v>50</v>
      </c>
      <c r="B25" s="10" t="s">
        <v>27</v>
      </c>
      <c r="C25" s="5">
        <v>44197</v>
      </c>
      <c r="D25" s="6">
        <v>252</v>
      </c>
      <c r="E25" s="7">
        <v>44561</v>
      </c>
      <c r="F25" s="8">
        <f t="shared" si="2"/>
        <v>130000</v>
      </c>
      <c r="G25" s="9"/>
      <c r="H25" s="26">
        <v>30000</v>
      </c>
      <c r="I25" s="26">
        <v>100000</v>
      </c>
      <c r="J25" s="6" t="s">
        <v>16</v>
      </c>
      <c r="K25" s="6" t="s">
        <v>16</v>
      </c>
      <c r="L25" s="4" t="s">
        <v>17</v>
      </c>
      <c r="M25" s="6" t="s">
        <v>16</v>
      </c>
    </row>
    <row r="26" spans="1:13" ht="15.75" customHeight="1" thickBot="1" x14ac:dyDescent="0.3">
      <c r="A26" s="16"/>
      <c r="B26" s="17" t="s">
        <v>45</v>
      </c>
      <c r="C26" s="18"/>
      <c r="D26" s="19"/>
      <c r="E26" s="20"/>
      <c r="F26" s="21">
        <f t="shared" ref="F26:G26" si="3">SUM(F10:F25)</f>
        <v>11550000</v>
      </c>
      <c r="G26" s="21">
        <f t="shared" si="3"/>
        <v>0</v>
      </c>
      <c r="H26" s="21">
        <f>SUM(H10:H25)</f>
        <v>4000000</v>
      </c>
      <c r="I26" s="21">
        <f>SUM(I10:I25)</f>
        <v>7550000</v>
      </c>
      <c r="J26" s="19"/>
      <c r="K26" s="19"/>
      <c r="L26" s="19"/>
      <c r="M26" s="22"/>
    </row>
    <row r="27" spans="1:13" ht="15" customHeight="1" x14ac:dyDescent="0.25">
      <c r="A27" s="23"/>
      <c r="B27" s="23"/>
      <c r="C27" s="23"/>
      <c r="D27" s="23"/>
      <c r="F27" s="23"/>
      <c r="G27" s="23"/>
      <c r="H27" s="23"/>
      <c r="I27" s="23"/>
      <c r="J27" s="23"/>
      <c r="K27" s="23"/>
      <c r="L27" s="23"/>
      <c r="M27" s="23"/>
    </row>
    <row r="28" spans="1:13" ht="15.75" customHeight="1" x14ac:dyDescent="0.25">
      <c r="A28" s="23"/>
      <c r="B28" s="34" t="s">
        <v>53</v>
      </c>
      <c r="C28" s="34"/>
      <c r="D28" s="34"/>
      <c r="E28" s="34"/>
      <c r="F28" s="34"/>
      <c r="G28" s="34"/>
      <c r="H28" s="34"/>
      <c r="I28" s="34"/>
      <c r="J28" s="23"/>
      <c r="K28" s="23"/>
      <c r="L28" s="23"/>
      <c r="M28" s="23"/>
    </row>
    <row r="29" spans="1:13" ht="15.75" customHeight="1" x14ac:dyDescent="0.25">
      <c r="A29" s="23"/>
      <c r="B29" s="23"/>
      <c r="C29" s="23"/>
      <c r="D29" s="23"/>
      <c r="F29" s="23"/>
      <c r="G29" s="23"/>
      <c r="H29" s="23"/>
      <c r="I29" s="23"/>
      <c r="J29" s="23"/>
      <c r="K29" s="23"/>
      <c r="L29" s="23"/>
      <c r="M29" s="23"/>
    </row>
    <row r="30" spans="1:13" ht="22.5" customHeight="1" x14ac:dyDescent="0.25">
      <c r="A30" s="23"/>
      <c r="B30" s="34" t="s">
        <v>54</v>
      </c>
      <c r="C30" s="34"/>
      <c r="D30" s="34"/>
      <c r="E30" s="34"/>
      <c r="F30" s="34"/>
      <c r="G30" s="34"/>
      <c r="H30" s="34"/>
      <c r="I30" s="34"/>
      <c r="J30" s="23"/>
      <c r="K30" s="23"/>
      <c r="L30" s="23"/>
      <c r="M30" s="23"/>
    </row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3">
    <mergeCell ref="B30:I30"/>
    <mergeCell ref="B1:B5"/>
    <mergeCell ref="D1:F5"/>
    <mergeCell ref="H1:K5"/>
    <mergeCell ref="M8:M9"/>
    <mergeCell ref="A7:M7"/>
    <mergeCell ref="A8:A9"/>
    <mergeCell ref="B8:B9"/>
    <mergeCell ref="C8:E8"/>
    <mergeCell ref="B28:I28"/>
    <mergeCell ref="F8:I8"/>
    <mergeCell ref="J8:K8"/>
    <mergeCell ref="L8:L9"/>
  </mergeCells>
  <pageMargins left="0.7" right="0.7" top="0.75" bottom="0.75" header="0" footer="0"/>
  <pageSetup paperSize="9" scale="5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2021-01-28T19:04:56Z</cp:lastPrinted>
  <dcterms:created xsi:type="dcterms:W3CDTF">2020-02-04T16:26:58Z</dcterms:created>
  <dcterms:modified xsi:type="dcterms:W3CDTF">2021-04-29T16:05:58Z</dcterms:modified>
</cp:coreProperties>
</file>