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02" sheetId="1" r:id="rId1"/>
    <sheet name="Лист3" sheetId="3" r:id="rId2"/>
  </sheets>
  <calcPr calcId="162913"/>
</workbook>
</file>

<file path=xl/calcChain.xml><?xml version="1.0" encoding="utf-8"?>
<calcChain xmlns="http://schemas.openxmlformats.org/spreadsheetml/2006/main">
  <c r="CC6" i="1" l="1"/>
  <c r="CC7" i="1"/>
  <c r="CC8" i="1"/>
  <c r="CC9" i="1"/>
  <c r="CC10" i="1"/>
  <c r="CC11" i="1"/>
  <c r="CC12" i="1"/>
  <c r="CC5" i="1"/>
  <c r="AS4" i="1"/>
  <c r="AZ4" i="1" s="1"/>
  <c r="BG4" i="1" s="1"/>
  <c r="BN4" i="1" s="1"/>
  <c r="BU4" i="1" s="1"/>
  <c r="CC4" i="1" s="1"/>
  <c r="CJ4" i="1" s="1"/>
  <c r="AR4" i="1"/>
  <c r="AY4" i="1" s="1"/>
  <c r="BF4" i="1" s="1"/>
  <c r="BM4" i="1" s="1"/>
  <c r="BT4" i="1" s="1"/>
  <c r="CA4" i="1" s="1"/>
  <c r="CI4" i="1" s="1"/>
  <c r="AQ4" i="1"/>
  <c r="AX4" i="1" s="1"/>
  <c r="BE4" i="1" s="1"/>
  <c r="BL4" i="1" s="1"/>
  <c r="BS4" i="1" s="1"/>
  <c r="BZ4" i="1" s="1"/>
  <c r="CH4" i="1" s="1"/>
  <c r="AP4" i="1"/>
  <c r="AW4" i="1" s="1"/>
  <c r="BD4" i="1" s="1"/>
  <c r="BK4" i="1" s="1"/>
  <c r="BR4" i="1" s="1"/>
  <c r="BY4" i="1" s="1"/>
  <c r="CG4" i="1" s="1"/>
  <c r="AO4" i="1"/>
  <c r="AV4" i="1" s="1"/>
  <c r="BC4" i="1" s="1"/>
  <c r="BJ4" i="1" s="1"/>
  <c r="BQ4" i="1" s="1"/>
  <c r="BX4" i="1" s="1"/>
  <c r="CF4" i="1" s="1"/>
  <c r="AN4" i="1"/>
  <c r="AU4" i="1" s="1"/>
  <c r="BB4" i="1" s="1"/>
  <c r="BI4" i="1" s="1"/>
  <c r="BP4" i="1" s="1"/>
  <c r="BW4" i="1" s="1"/>
  <c r="CE4" i="1" s="1"/>
  <c r="AT4" i="1"/>
  <c r="BH4" i="1" s="1"/>
  <c r="BV4" i="1" s="1"/>
  <c r="CD4" i="1" s="1"/>
  <c r="CK4" i="1" s="1"/>
  <c r="AK4" i="1"/>
  <c r="A15" i="1" l="1"/>
  <c r="CK12" i="1"/>
  <c r="CK11" i="1"/>
  <c r="CK10" i="1"/>
  <c r="CK9" i="1"/>
  <c r="CK8" i="1"/>
  <c r="CK7" i="1"/>
  <c r="CK6" i="1"/>
  <c r="CK5" i="1"/>
</calcChain>
</file>

<file path=xl/sharedStrings.xml><?xml version="1.0" encoding="utf-8"?>
<sst xmlns="http://schemas.openxmlformats.org/spreadsheetml/2006/main" count="32" uniqueCount="31">
  <si>
    <t>№з/п</t>
  </si>
  <si>
    <t>посадовий оклад</t>
  </si>
  <si>
    <t>доплата за ранг</t>
  </si>
  <si>
    <t>надбавка за вислугу років</t>
  </si>
  <si>
    <t>надбавка за високі досягнення у праці</t>
  </si>
  <si>
    <t>доплата за роботу з таємними документами</t>
  </si>
  <si>
    <t xml:space="preserve">премiя </t>
  </si>
  <si>
    <t>з/п за час перебування у вiдрядженні</t>
  </si>
  <si>
    <t>вiдпустка</t>
  </si>
  <si>
    <t>допомога для вирішення соціально-побутових питань</t>
  </si>
  <si>
    <t>лікарняні</t>
  </si>
  <si>
    <t>РАЗОМ нараховано</t>
  </si>
  <si>
    <t>Утримання з заробітної плати (військовий збір, податок з доходів фізичних осіб, профспілкові внески)</t>
  </si>
  <si>
    <t>Фактично виплачено</t>
  </si>
  <si>
    <t>Керуючий справами виконкому</t>
  </si>
  <si>
    <t>Є.Бойко</t>
  </si>
  <si>
    <t>Посада</t>
  </si>
  <si>
    <t>Міський голова</t>
  </si>
  <si>
    <t>Заступник міського голови з містобудування</t>
  </si>
  <si>
    <t>матеріальна допомога на оздоровлення</t>
  </si>
  <si>
    <t>Заступник міського голови-бізнес-омбудсмен</t>
  </si>
  <si>
    <t>Заступник міського голови з питань житлово-комунального господарства</t>
  </si>
  <si>
    <t xml:space="preserve">Заступник міського голови з гуманітарних питань </t>
  </si>
  <si>
    <t>Секретар ради</t>
  </si>
  <si>
    <t>Наталія Алєксєєва</t>
  </si>
  <si>
    <t>Перший заступник міського голови-заступник міського голови з економічного розвитку</t>
  </si>
  <si>
    <t>Індексація</t>
  </si>
  <si>
    <t>Начальник відділу бухобліку та звітності</t>
  </si>
  <si>
    <t>Олександра Єндик</t>
  </si>
  <si>
    <t xml:space="preserve">              Інформація про нараховану заробітну плату Львівському міському голові, заступникам міського голови, керуючому справами виконкому та секретарю ради                                                                                        за червень 2021 р. по видах нарахувань</t>
  </si>
  <si>
    <t>премiя з нагоди святкування Дня Конституції України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</si>
</sst>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family val="2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 applyAlignment="1">
      <alignment horizontal="left" vertical="center"/>
    </xf>
    <xf numFmtId="0" fontId="4" fillId="0" borderId="0" xfId="0" applyFont="1"/>
    <xf numFmtId="0" fontId="4" fillId="2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Fill="1" applyBorder="1" applyAlignment="1">
      <alignment horizontal="left" wrapText="1"/>
    </xf>
    <xf numFmtId="49" fontId="4" fillId="3" borderId="1" xfId="0" applyNumberFormat="1" applyFont="1" applyFill="1" applyBorder="1" applyAlignment="1">
      <alignment horizontal="left"/>
    </xf>
    <xf numFmtId="2" fontId="4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vertical="top"/>
    </xf>
    <xf numFmtId="2" fontId="4" fillId="2" borderId="1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/>
    </xf>
    <xf numFmtId="0" fontId="4" fillId="2" borderId="0" xfId="0" applyFont="1" applyFill="1" applyBorder="1" applyAlignment="1"/>
    <xf numFmtId="0" fontId="4" fillId="0" borderId="0" xfId="0" applyFont="1" applyFill="1" applyBorder="1"/>
    <xf numFmtId="0" fontId="4" fillId="2" borderId="0" xfId="0" applyFont="1" applyFill="1"/>
    <xf numFmtId="49" fontId="4" fillId="3" borderId="1" xfId="0" applyNumberFormat="1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25"/>
  <sheetViews>
    <sheetView tabSelected="1" topLeftCell="A13" workbookViewId="0">
      <selection activeCell="J5" sqref="J5"/>
    </sheetView>
  </sheetViews>
  <sheetFormatPr defaultColWidth="9.109375" defaultRowHeight="12" x14ac:dyDescent="0.25"/>
  <cols>
    <col min="1" max="1" width="2.5546875" style="8" customWidth="1"/>
    <col min="2" max="2" width="26.33203125" style="21" customWidth="1"/>
    <col min="3" max="3" width="9.6640625" style="2" customWidth="1"/>
    <col min="4" max="8" width="12.6640625" style="2" hidden="1" customWidth="1"/>
    <col min="9" max="9" width="0" style="2" hidden="1" customWidth="1"/>
    <col min="10" max="10" width="9.44140625" style="2" customWidth="1"/>
    <col min="11" max="15" width="12.6640625" style="2" hidden="1" customWidth="1"/>
    <col min="16" max="16" width="9.109375" style="2" hidden="1" customWidth="1"/>
    <col min="17" max="17" width="9.6640625" style="2" customWidth="1"/>
    <col min="18" max="22" width="12.6640625" style="2" hidden="1" customWidth="1"/>
    <col min="23" max="23" width="0" style="2" hidden="1" customWidth="1"/>
    <col min="24" max="24" width="10.33203125" style="2" customWidth="1"/>
    <col min="25" max="29" width="12.6640625" style="2" hidden="1" customWidth="1"/>
    <col min="30" max="30" width="10.33203125" style="2" customWidth="1"/>
    <col min="31" max="35" width="12.6640625" style="2" hidden="1" customWidth="1"/>
    <col min="36" max="36" width="0" style="2" hidden="1" customWidth="1"/>
    <col min="37" max="37" width="9.109375" style="2"/>
    <col min="38" max="38" width="10.5546875" style="2" customWidth="1"/>
    <col min="39" max="39" width="9" style="2" customWidth="1"/>
    <col min="40" max="40" width="0.109375" style="2" hidden="1" customWidth="1"/>
    <col min="41" max="45" width="12.6640625" style="2" hidden="1" customWidth="1"/>
    <col min="46" max="46" width="0" style="2" hidden="1" customWidth="1"/>
    <col min="47" max="51" width="12.6640625" style="2" hidden="1" customWidth="1"/>
    <col min="52" max="52" width="0" style="2" hidden="1" customWidth="1"/>
    <col min="53" max="53" width="8" style="2" customWidth="1"/>
    <col min="54" max="58" width="12.6640625" style="2" hidden="1" customWidth="1"/>
    <col min="59" max="59" width="8.33203125" style="2" customWidth="1"/>
    <col min="60" max="64" width="12.6640625" style="2" hidden="1" customWidth="1"/>
    <col min="65" max="65" width="0" style="2" hidden="1" customWidth="1"/>
    <col min="66" max="66" width="7.77734375" style="2" customWidth="1"/>
    <col min="67" max="67" width="8.33203125" style="2" customWidth="1"/>
    <col min="68" max="72" width="12.6640625" style="2" hidden="1" customWidth="1"/>
    <col min="73" max="73" width="0" style="2" hidden="1" customWidth="1"/>
    <col min="74" max="78" width="12.6640625" style="2" hidden="1" customWidth="1"/>
    <col min="79" max="79" width="0" style="2" hidden="1" customWidth="1"/>
    <col min="80" max="80" width="5.88671875" style="2" customWidth="1"/>
    <col min="81" max="81" width="10" style="2" customWidth="1"/>
    <col min="82" max="86" width="12.6640625" style="2" hidden="1" customWidth="1"/>
    <col min="87" max="87" width="0.109375" style="2" hidden="1" customWidth="1"/>
    <col min="88" max="88" width="14" style="2" customWidth="1"/>
    <col min="89" max="89" width="8.44140625" style="2" customWidth="1"/>
    <col min="90" max="16384" width="9.109375" style="2"/>
  </cols>
  <sheetData>
    <row r="1" spans="1:89" s="26" customFormat="1" ht="31.2" customHeight="1" x14ac:dyDescent="0.25">
      <c r="A1" s="1"/>
      <c r="B1" s="27" t="s">
        <v>29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</row>
    <row r="2" spans="1:89" x14ac:dyDescent="0.25">
      <c r="A2" s="1"/>
      <c r="B2" s="3"/>
      <c r="C2" s="4"/>
      <c r="D2" s="4"/>
      <c r="E2" s="4"/>
      <c r="F2" s="4"/>
      <c r="G2" s="4"/>
      <c r="H2" s="4"/>
      <c r="I2" s="5"/>
      <c r="J2" s="5"/>
      <c r="K2" s="5"/>
      <c r="L2" s="5"/>
      <c r="M2" s="5"/>
      <c r="N2" s="5"/>
      <c r="O2" s="4"/>
      <c r="P2" s="4"/>
    </row>
    <row r="3" spans="1:89" ht="84" x14ac:dyDescent="0.25">
      <c r="A3" s="6" t="s">
        <v>0</v>
      </c>
      <c r="B3" s="24" t="s">
        <v>16</v>
      </c>
      <c r="C3" s="23" t="s">
        <v>1</v>
      </c>
      <c r="D3" s="23"/>
      <c r="E3" s="23"/>
      <c r="F3" s="23"/>
      <c r="G3" s="23"/>
      <c r="H3" s="23"/>
      <c r="I3" s="23"/>
      <c r="J3" s="23" t="s">
        <v>2</v>
      </c>
      <c r="K3" s="23"/>
      <c r="L3" s="23"/>
      <c r="M3" s="23"/>
      <c r="N3" s="23"/>
      <c r="O3" s="23"/>
      <c r="P3" s="23"/>
      <c r="Q3" s="23" t="s">
        <v>3</v>
      </c>
      <c r="R3" s="23"/>
      <c r="S3" s="23"/>
      <c r="T3" s="23"/>
      <c r="U3" s="23"/>
      <c r="V3" s="23"/>
      <c r="W3" s="23"/>
      <c r="X3" s="23" t="s">
        <v>4</v>
      </c>
      <c r="Y3" s="23"/>
      <c r="Z3" s="23"/>
      <c r="AA3" s="23"/>
      <c r="AB3" s="23"/>
      <c r="AC3" s="23"/>
      <c r="AD3" s="23" t="s">
        <v>5</v>
      </c>
      <c r="AE3" s="23"/>
      <c r="AF3" s="23"/>
      <c r="AG3" s="23"/>
      <c r="AH3" s="23"/>
      <c r="AI3" s="23"/>
      <c r="AJ3" s="23"/>
      <c r="AK3" s="23" t="s">
        <v>6</v>
      </c>
      <c r="AL3" s="23" t="s">
        <v>30</v>
      </c>
      <c r="AM3" s="23" t="s">
        <v>10</v>
      </c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 t="s">
        <v>7</v>
      </c>
      <c r="BB3" s="23"/>
      <c r="BC3" s="23"/>
      <c r="BD3" s="23"/>
      <c r="BE3" s="23"/>
      <c r="BF3" s="23"/>
      <c r="BG3" s="23" t="s">
        <v>8</v>
      </c>
      <c r="BH3" s="23"/>
      <c r="BI3" s="23"/>
      <c r="BJ3" s="23"/>
      <c r="BK3" s="23"/>
      <c r="BL3" s="23"/>
      <c r="BM3" s="23"/>
      <c r="BN3" s="23" t="s">
        <v>19</v>
      </c>
      <c r="BO3" s="23" t="s">
        <v>9</v>
      </c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 t="s">
        <v>26</v>
      </c>
      <c r="CC3" s="23" t="s">
        <v>11</v>
      </c>
      <c r="CD3" s="23"/>
      <c r="CE3" s="23"/>
      <c r="CF3" s="23"/>
      <c r="CG3" s="23"/>
      <c r="CH3" s="23"/>
      <c r="CI3" s="23"/>
      <c r="CJ3" s="23" t="s">
        <v>12</v>
      </c>
      <c r="CK3" s="25" t="s">
        <v>13</v>
      </c>
    </row>
    <row r="4" spans="1:89" s="8" customFormat="1" ht="10.199999999999999" x14ac:dyDescent="0.2">
      <c r="A4" s="6">
        <v>1</v>
      </c>
      <c r="B4" s="7">
        <v>2</v>
      </c>
      <c r="C4" s="6">
        <v>3</v>
      </c>
      <c r="D4" s="6"/>
      <c r="E4" s="6"/>
      <c r="F4" s="6"/>
      <c r="G4" s="6"/>
      <c r="H4" s="6"/>
      <c r="I4" s="6"/>
      <c r="J4" s="6">
        <v>4</v>
      </c>
      <c r="K4" s="6"/>
      <c r="L4" s="6"/>
      <c r="M4" s="6"/>
      <c r="N4" s="6"/>
      <c r="O4" s="6"/>
      <c r="P4" s="6"/>
      <c r="Q4" s="6">
        <v>5</v>
      </c>
      <c r="R4" s="6"/>
      <c r="S4" s="6"/>
      <c r="T4" s="6"/>
      <c r="U4" s="6"/>
      <c r="V4" s="6"/>
      <c r="W4" s="6"/>
      <c r="X4" s="6">
        <v>6</v>
      </c>
      <c r="Y4" s="6"/>
      <c r="Z4" s="6"/>
      <c r="AA4" s="6"/>
      <c r="AB4" s="6"/>
      <c r="AC4" s="6"/>
      <c r="AD4" s="6">
        <v>7</v>
      </c>
      <c r="AE4" s="6"/>
      <c r="AF4" s="6"/>
      <c r="AG4" s="6"/>
      <c r="AH4" s="6"/>
      <c r="AI4" s="6"/>
      <c r="AJ4" s="6"/>
      <c r="AK4" s="6">
        <f>AD4+1</f>
        <v>8</v>
      </c>
      <c r="AL4" s="6">
        <v>9</v>
      </c>
      <c r="AM4" s="6">
        <v>10</v>
      </c>
      <c r="AN4" s="6">
        <f t="shared" ref="AN4:CK4" si="0">AG4+1</f>
        <v>1</v>
      </c>
      <c r="AO4" s="6">
        <f t="shared" si="0"/>
        <v>1</v>
      </c>
      <c r="AP4" s="6">
        <f t="shared" si="0"/>
        <v>1</v>
      </c>
      <c r="AQ4" s="6">
        <f t="shared" si="0"/>
        <v>1</v>
      </c>
      <c r="AR4" s="6">
        <f t="shared" si="0"/>
        <v>9</v>
      </c>
      <c r="AS4" s="6">
        <f t="shared" si="0"/>
        <v>10</v>
      </c>
      <c r="AT4" s="6">
        <f t="shared" si="0"/>
        <v>11</v>
      </c>
      <c r="AU4" s="6">
        <f t="shared" si="0"/>
        <v>2</v>
      </c>
      <c r="AV4" s="6">
        <f t="shared" si="0"/>
        <v>2</v>
      </c>
      <c r="AW4" s="6">
        <f t="shared" si="0"/>
        <v>2</v>
      </c>
      <c r="AX4" s="6">
        <f t="shared" si="0"/>
        <v>2</v>
      </c>
      <c r="AY4" s="6">
        <f t="shared" si="0"/>
        <v>10</v>
      </c>
      <c r="AZ4" s="6">
        <f t="shared" si="0"/>
        <v>11</v>
      </c>
      <c r="BA4" s="6">
        <v>11</v>
      </c>
      <c r="BB4" s="6">
        <f t="shared" si="0"/>
        <v>3</v>
      </c>
      <c r="BC4" s="6">
        <f t="shared" si="0"/>
        <v>3</v>
      </c>
      <c r="BD4" s="6">
        <f t="shared" si="0"/>
        <v>3</v>
      </c>
      <c r="BE4" s="6">
        <f t="shared" si="0"/>
        <v>3</v>
      </c>
      <c r="BF4" s="6">
        <f t="shared" si="0"/>
        <v>11</v>
      </c>
      <c r="BG4" s="6">
        <f t="shared" si="0"/>
        <v>12</v>
      </c>
      <c r="BH4" s="6">
        <f t="shared" si="0"/>
        <v>12</v>
      </c>
      <c r="BI4" s="6">
        <f t="shared" si="0"/>
        <v>4</v>
      </c>
      <c r="BJ4" s="6">
        <f t="shared" si="0"/>
        <v>4</v>
      </c>
      <c r="BK4" s="6">
        <f t="shared" si="0"/>
        <v>4</v>
      </c>
      <c r="BL4" s="6">
        <f t="shared" si="0"/>
        <v>4</v>
      </c>
      <c r="BM4" s="6">
        <f t="shared" si="0"/>
        <v>12</v>
      </c>
      <c r="BN4" s="6">
        <f t="shared" si="0"/>
        <v>13</v>
      </c>
      <c r="BO4" s="6">
        <v>14</v>
      </c>
      <c r="BP4" s="6">
        <f t="shared" si="0"/>
        <v>5</v>
      </c>
      <c r="BQ4" s="6">
        <f t="shared" si="0"/>
        <v>5</v>
      </c>
      <c r="BR4" s="6">
        <f t="shared" si="0"/>
        <v>5</v>
      </c>
      <c r="BS4" s="6">
        <f t="shared" si="0"/>
        <v>5</v>
      </c>
      <c r="BT4" s="6">
        <f t="shared" si="0"/>
        <v>13</v>
      </c>
      <c r="BU4" s="6">
        <f t="shared" si="0"/>
        <v>14</v>
      </c>
      <c r="BV4" s="6">
        <f t="shared" si="0"/>
        <v>15</v>
      </c>
      <c r="BW4" s="6">
        <f t="shared" si="0"/>
        <v>6</v>
      </c>
      <c r="BX4" s="6">
        <f t="shared" si="0"/>
        <v>6</v>
      </c>
      <c r="BY4" s="6">
        <f t="shared" si="0"/>
        <v>6</v>
      </c>
      <c r="BZ4" s="6">
        <f t="shared" si="0"/>
        <v>6</v>
      </c>
      <c r="CA4" s="6">
        <f t="shared" si="0"/>
        <v>14</v>
      </c>
      <c r="CB4" s="6"/>
      <c r="CC4" s="6">
        <f t="shared" ref="CC4:CI4" si="1">BU4+1</f>
        <v>15</v>
      </c>
      <c r="CD4" s="6">
        <f t="shared" si="1"/>
        <v>16</v>
      </c>
      <c r="CE4" s="6">
        <f t="shared" si="1"/>
        <v>7</v>
      </c>
      <c r="CF4" s="6">
        <f t="shared" si="1"/>
        <v>7</v>
      </c>
      <c r="CG4" s="6">
        <f t="shared" si="1"/>
        <v>7</v>
      </c>
      <c r="CH4" s="6">
        <f t="shared" si="1"/>
        <v>7</v>
      </c>
      <c r="CI4" s="6">
        <f t="shared" si="1"/>
        <v>15</v>
      </c>
      <c r="CJ4" s="6">
        <f t="shared" si="0"/>
        <v>16</v>
      </c>
      <c r="CK4" s="6">
        <f t="shared" si="0"/>
        <v>17</v>
      </c>
    </row>
    <row r="5" spans="1:89" s="13" customFormat="1" ht="25.2" customHeight="1" x14ac:dyDescent="0.25">
      <c r="A5" s="9">
        <v>1</v>
      </c>
      <c r="B5" s="10" t="s">
        <v>17</v>
      </c>
      <c r="C5" s="11">
        <v>15580</v>
      </c>
      <c r="D5" s="12"/>
      <c r="E5" s="12"/>
      <c r="F5" s="12"/>
      <c r="G5" s="12"/>
      <c r="H5" s="12"/>
      <c r="I5" s="11"/>
      <c r="J5" s="11">
        <v>760</v>
      </c>
      <c r="K5" s="12"/>
      <c r="L5" s="12"/>
      <c r="M5" s="12"/>
      <c r="N5" s="12"/>
      <c r="O5" s="12"/>
      <c r="P5" s="11"/>
      <c r="Q5" s="11">
        <v>4085</v>
      </c>
      <c r="R5" s="12"/>
      <c r="S5" s="12"/>
      <c r="T5" s="12"/>
      <c r="U5" s="12"/>
      <c r="V5" s="12"/>
      <c r="W5" s="11"/>
      <c r="X5" s="11">
        <v>10212.5</v>
      </c>
      <c r="Y5" s="12"/>
      <c r="Z5" s="12"/>
      <c r="AA5" s="12"/>
      <c r="AB5" s="12"/>
      <c r="AC5" s="12"/>
      <c r="AD5" s="11">
        <v>1558</v>
      </c>
      <c r="AE5" s="12"/>
      <c r="AF5" s="12"/>
      <c r="AG5" s="12"/>
      <c r="AH5" s="12"/>
      <c r="AI5" s="12"/>
      <c r="AJ5" s="11"/>
      <c r="AK5" s="11">
        <v>21866.67</v>
      </c>
      <c r="AL5" s="11">
        <v>65938.89</v>
      </c>
      <c r="AM5" s="11"/>
      <c r="AN5" s="11"/>
      <c r="AO5" s="12"/>
      <c r="AP5" s="12"/>
      <c r="AQ5" s="12"/>
      <c r="AR5" s="12"/>
      <c r="AS5" s="12"/>
      <c r="AT5" s="11"/>
      <c r="AU5" s="12"/>
      <c r="AV5" s="12"/>
      <c r="AW5" s="12"/>
      <c r="AX5" s="12"/>
      <c r="AY5" s="12"/>
      <c r="AZ5" s="11"/>
      <c r="BA5" s="11">
        <v>2932.63</v>
      </c>
      <c r="BB5" s="12"/>
      <c r="BC5" s="12"/>
      <c r="BD5" s="12"/>
      <c r="BE5" s="12"/>
      <c r="BF5" s="12"/>
      <c r="BG5" s="11"/>
      <c r="BH5" s="12"/>
      <c r="BI5" s="12"/>
      <c r="BJ5" s="12"/>
      <c r="BK5" s="12"/>
      <c r="BL5" s="12"/>
      <c r="BM5" s="11"/>
      <c r="BN5" s="11"/>
      <c r="BO5" s="11"/>
      <c r="BP5" s="12"/>
      <c r="BQ5" s="12"/>
      <c r="BR5" s="12"/>
      <c r="BS5" s="12"/>
      <c r="BT5" s="12"/>
      <c r="BU5" s="11"/>
      <c r="BV5" s="12"/>
      <c r="BW5" s="12"/>
      <c r="BX5" s="12"/>
      <c r="BY5" s="12"/>
      <c r="BZ5" s="12"/>
      <c r="CA5" s="11"/>
      <c r="CB5" s="11">
        <v>177.06</v>
      </c>
      <c r="CC5" s="11">
        <f>SUM(C5:CB5)</f>
        <v>123110.75</v>
      </c>
      <c r="CD5" s="12"/>
      <c r="CE5" s="12"/>
      <c r="CF5" s="12"/>
      <c r="CG5" s="12"/>
      <c r="CH5" s="12"/>
      <c r="CI5" s="11"/>
      <c r="CJ5" s="11">
        <v>25237.71</v>
      </c>
      <c r="CK5" s="11">
        <f>CC5-CJ5</f>
        <v>97873.040000000008</v>
      </c>
    </row>
    <row r="6" spans="1:89" s="13" customFormat="1" ht="41.25" customHeight="1" x14ac:dyDescent="0.25">
      <c r="A6" s="9">
        <v>2</v>
      </c>
      <c r="B6" s="22" t="s">
        <v>25</v>
      </c>
      <c r="C6" s="11">
        <v>14600</v>
      </c>
      <c r="D6" s="12"/>
      <c r="E6" s="12"/>
      <c r="F6" s="12"/>
      <c r="G6" s="12"/>
      <c r="H6" s="12"/>
      <c r="I6" s="11"/>
      <c r="J6" s="11">
        <v>700</v>
      </c>
      <c r="K6" s="12"/>
      <c r="L6" s="12"/>
      <c r="M6" s="12"/>
      <c r="N6" s="12"/>
      <c r="O6" s="12"/>
      <c r="P6" s="11"/>
      <c r="Q6" s="11">
        <v>3060</v>
      </c>
      <c r="R6" s="12"/>
      <c r="S6" s="12"/>
      <c r="T6" s="12"/>
      <c r="U6" s="12"/>
      <c r="V6" s="12"/>
      <c r="W6" s="11"/>
      <c r="X6" s="11">
        <v>9180</v>
      </c>
      <c r="Y6" s="12"/>
      <c r="Z6" s="12"/>
      <c r="AA6" s="12"/>
      <c r="AB6" s="12"/>
      <c r="AC6" s="12"/>
      <c r="AD6" s="11"/>
      <c r="AE6" s="12"/>
      <c r="AF6" s="12"/>
      <c r="AG6" s="12"/>
      <c r="AH6" s="12"/>
      <c r="AI6" s="12"/>
      <c r="AJ6" s="11"/>
      <c r="AK6" s="11">
        <v>27577.78</v>
      </c>
      <c r="AL6" s="11">
        <v>56675.68</v>
      </c>
      <c r="AM6" s="11"/>
      <c r="AN6" s="11"/>
      <c r="AO6" s="12"/>
      <c r="AP6" s="12"/>
      <c r="AQ6" s="12"/>
      <c r="AR6" s="12"/>
      <c r="AS6" s="12"/>
      <c r="AT6" s="11"/>
      <c r="AU6" s="12"/>
      <c r="AV6" s="12"/>
      <c r="AW6" s="12"/>
      <c r="AX6" s="12"/>
      <c r="AY6" s="12"/>
      <c r="AZ6" s="11"/>
      <c r="BA6" s="11"/>
      <c r="BB6" s="12"/>
      <c r="BC6" s="12"/>
      <c r="BD6" s="12"/>
      <c r="BE6" s="12"/>
      <c r="BF6" s="12"/>
      <c r="BG6" s="11"/>
      <c r="BH6" s="12"/>
      <c r="BI6" s="12"/>
      <c r="BJ6" s="12"/>
      <c r="BK6" s="12"/>
      <c r="BL6" s="12"/>
      <c r="BM6" s="11"/>
      <c r="BN6" s="11"/>
      <c r="BO6" s="11"/>
      <c r="BP6" s="12"/>
      <c r="BQ6" s="12"/>
      <c r="BR6" s="12"/>
      <c r="BS6" s="12"/>
      <c r="BT6" s="12"/>
      <c r="BU6" s="11"/>
      <c r="BV6" s="12"/>
      <c r="BW6" s="12"/>
      <c r="BX6" s="12"/>
      <c r="BY6" s="12"/>
      <c r="BZ6" s="12"/>
      <c r="CA6" s="11"/>
      <c r="CB6" s="11">
        <v>177.06</v>
      </c>
      <c r="CC6" s="11">
        <f t="shared" ref="CC6:CC12" si="2">SUM(C6:CB6)</f>
        <v>111970.51999999999</v>
      </c>
      <c r="CD6" s="12"/>
      <c r="CE6" s="12"/>
      <c r="CF6" s="12"/>
      <c r="CG6" s="12"/>
      <c r="CH6" s="12"/>
      <c r="CI6" s="11"/>
      <c r="CJ6" s="11">
        <v>21834.25</v>
      </c>
      <c r="CK6" s="11">
        <f t="shared" ref="CK6:CK12" si="3">CC6-CJ6</f>
        <v>90136.26999999999</v>
      </c>
    </row>
    <row r="7" spans="1:89" s="13" customFormat="1" ht="25.2" customHeight="1" x14ac:dyDescent="0.25">
      <c r="A7" s="9">
        <v>3</v>
      </c>
      <c r="B7" s="22" t="s">
        <v>18</v>
      </c>
      <c r="C7" s="11">
        <v>8088.89</v>
      </c>
      <c r="D7" s="12"/>
      <c r="E7" s="12"/>
      <c r="F7" s="12"/>
      <c r="G7" s="12"/>
      <c r="H7" s="12"/>
      <c r="I7" s="11"/>
      <c r="J7" s="11">
        <v>346.67</v>
      </c>
      <c r="K7" s="12"/>
      <c r="L7" s="12"/>
      <c r="M7" s="12"/>
      <c r="N7" s="12"/>
      <c r="O7" s="12"/>
      <c r="P7" s="11"/>
      <c r="Q7" s="11">
        <v>1687.11</v>
      </c>
      <c r="R7" s="12"/>
      <c r="S7" s="12"/>
      <c r="T7" s="12"/>
      <c r="U7" s="12"/>
      <c r="V7" s="12"/>
      <c r="W7" s="11"/>
      <c r="X7" s="11">
        <v>12069.33</v>
      </c>
      <c r="Y7" s="12"/>
      <c r="Z7" s="12"/>
      <c r="AA7" s="12"/>
      <c r="AB7" s="12"/>
      <c r="AC7" s="12"/>
      <c r="AD7" s="11"/>
      <c r="AE7" s="12"/>
      <c r="AF7" s="12"/>
      <c r="AG7" s="12"/>
      <c r="AH7" s="12"/>
      <c r="AI7" s="12"/>
      <c r="AJ7" s="11"/>
      <c r="AK7" s="11">
        <v>21777.78</v>
      </c>
      <c r="AL7" s="11">
        <v>54094.65</v>
      </c>
      <c r="AM7" s="11"/>
      <c r="AN7" s="11"/>
      <c r="AO7" s="12"/>
      <c r="AP7" s="12"/>
      <c r="AQ7" s="12"/>
      <c r="AR7" s="12"/>
      <c r="AS7" s="12"/>
      <c r="AT7" s="11"/>
      <c r="AU7" s="12"/>
      <c r="AV7" s="12"/>
      <c r="AW7" s="12"/>
      <c r="AX7" s="12"/>
      <c r="AY7" s="12"/>
      <c r="AZ7" s="11"/>
      <c r="BA7" s="11"/>
      <c r="BB7" s="12"/>
      <c r="BC7" s="12"/>
      <c r="BD7" s="12"/>
      <c r="BE7" s="12"/>
      <c r="BF7" s="12"/>
      <c r="BG7" s="11">
        <v>17436.04</v>
      </c>
      <c r="BH7" s="12"/>
      <c r="BI7" s="12"/>
      <c r="BJ7" s="12"/>
      <c r="BK7" s="12"/>
      <c r="BL7" s="12"/>
      <c r="BM7" s="11"/>
      <c r="BN7" s="11"/>
      <c r="BO7" s="11"/>
      <c r="BP7" s="12"/>
      <c r="BQ7" s="12"/>
      <c r="BR7" s="12"/>
      <c r="BS7" s="12"/>
      <c r="BT7" s="12"/>
      <c r="BU7" s="11"/>
      <c r="BV7" s="12"/>
      <c r="BW7" s="12"/>
      <c r="BX7" s="12"/>
      <c r="BY7" s="12"/>
      <c r="BZ7" s="12"/>
      <c r="CA7" s="11"/>
      <c r="CB7" s="11">
        <v>119.96</v>
      </c>
      <c r="CC7" s="11">
        <f t="shared" si="2"/>
        <v>115620.43000000001</v>
      </c>
      <c r="CD7" s="12"/>
      <c r="CE7" s="12"/>
      <c r="CF7" s="12"/>
      <c r="CG7" s="12"/>
      <c r="CH7" s="12"/>
      <c r="CI7" s="11"/>
      <c r="CJ7" s="11">
        <v>22545.99</v>
      </c>
      <c r="CK7" s="11">
        <f t="shared" si="3"/>
        <v>93074.44</v>
      </c>
    </row>
    <row r="8" spans="1:89" s="13" customFormat="1" ht="25.2" customHeight="1" x14ac:dyDescent="0.25">
      <c r="A8" s="9">
        <v>4</v>
      </c>
      <c r="B8" s="22" t="s">
        <v>20</v>
      </c>
      <c r="C8" s="11">
        <v>14000</v>
      </c>
      <c r="D8" s="12"/>
      <c r="E8" s="12"/>
      <c r="F8" s="12"/>
      <c r="G8" s="12"/>
      <c r="H8" s="12"/>
      <c r="I8" s="11"/>
      <c r="J8" s="11">
        <v>700</v>
      </c>
      <c r="K8" s="12"/>
      <c r="L8" s="12"/>
      <c r="M8" s="12"/>
      <c r="N8" s="12"/>
      <c r="O8" s="12"/>
      <c r="P8" s="11"/>
      <c r="Q8" s="11">
        <v>2940</v>
      </c>
      <c r="R8" s="12"/>
      <c r="S8" s="12"/>
      <c r="T8" s="12"/>
      <c r="U8" s="12"/>
      <c r="V8" s="12"/>
      <c r="W8" s="11"/>
      <c r="X8" s="11">
        <v>17640</v>
      </c>
      <c r="Y8" s="12"/>
      <c r="Z8" s="12"/>
      <c r="AA8" s="12"/>
      <c r="AB8" s="12"/>
      <c r="AC8" s="12"/>
      <c r="AD8" s="11"/>
      <c r="AE8" s="12"/>
      <c r="AF8" s="12"/>
      <c r="AG8" s="12"/>
      <c r="AH8" s="12"/>
      <c r="AI8" s="12"/>
      <c r="AJ8" s="11"/>
      <c r="AK8" s="11">
        <v>26444.44</v>
      </c>
      <c r="AL8" s="14">
        <v>63498.720000000001</v>
      </c>
      <c r="AM8" s="11"/>
      <c r="AN8" s="11"/>
      <c r="AO8" s="12"/>
      <c r="AP8" s="12"/>
      <c r="AQ8" s="12"/>
      <c r="AR8" s="12"/>
      <c r="AS8" s="12"/>
      <c r="AT8" s="11"/>
      <c r="AU8" s="12"/>
      <c r="AV8" s="12"/>
      <c r="AW8" s="12"/>
      <c r="AX8" s="12"/>
      <c r="AY8" s="12"/>
      <c r="AZ8" s="11"/>
      <c r="BA8" s="11"/>
      <c r="BB8" s="12"/>
      <c r="BC8" s="12"/>
      <c r="BD8" s="12"/>
      <c r="BE8" s="12"/>
      <c r="BF8" s="12"/>
      <c r="BG8" s="11"/>
      <c r="BH8" s="12"/>
      <c r="BI8" s="12"/>
      <c r="BJ8" s="12"/>
      <c r="BK8" s="12"/>
      <c r="BL8" s="12"/>
      <c r="BM8" s="11"/>
      <c r="BN8" s="11"/>
      <c r="BO8" s="11"/>
      <c r="BP8" s="12"/>
      <c r="BQ8" s="12"/>
      <c r="BR8" s="12"/>
      <c r="BS8" s="12"/>
      <c r="BT8" s="12"/>
      <c r="BU8" s="11"/>
      <c r="BV8" s="12"/>
      <c r="BW8" s="12"/>
      <c r="BX8" s="12"/>
      <c r="BY8" s="12"/>
      <c r="BZ8" s="12"/>
      <c r="CA8" s="11"/>
      <c r="CB8" s="11">
        <v>177.06</v>
      </c>
      <c r="CC8" s="11">
        <f t="shared" si="2"/>
        <v>125400.22</v>
      </c>
      <c r="CD8" s="12"/>
      <c r="CE8" s="12"/>
      <c r="CF8" s="12"/>
      <c r="CG8" s="12"/>
      <c r="CH8" s="12"/>
      <c r="CI8" s="11"/>
      <c r="CJ8" s="11">
        <v>24453.05</v>
      </c>
      <c r="CK8" s="11">
        <f t="shared" si="3"/>
        <v>100947.17</v>
      </c>
    </row>
    <row r="9" spans="1:89" s="13" customFormat="1" ht="25.2" customHeight="1" x14ac:dyDescent="0.25">
      <c r="A9" s="9">
        <v>5</v>
      </c>
      <c r="B9" s="22" t="s">
        <v>21</v>
      </c>
      <c r="C9" s="11">
        <v>14000</v>
      </c>
      <c r="D9" s="12"/>
      <c r="E9" s="12"/>
      <c r="F9" s="12"/>
      <c r="G9" s="12"/>
      <c r="H9" s="12"/>
      <c r="I9" s="11"/>
      <c r="J9" s="11">
        <v>615</v>
      </c>
      <c r="K9" s="12"/>
      <c r="L9" s="12"/>
      <c r="M9" s="12"/>
      <c r="N9" s="12"/>
      <c r="O9" s="12"/>
      <c r="P9" s="11"/>
      <c r="Q9" s="11">
        <v>5846</v>
      </c>
      <c r="R9" s="12"/>
      <c r="S9" s="12"/>
      <c r="T9" s="12"/>
      <c r="U9" s="12"/>
      <c r="V9" s="12"/>
      <c r="W9" s="11"/>
      <c r="X9" s="11">
        <v>20461</v>
      </c>
      <c r="Y9" s="12"/>
      <c r="Z9" s="12"/>
      <c r="AA9" s="12"/>
      <c r="AB9" s="12"/>
      <c r="AC9" s="12"/>
      <c r="AD9" s="11"/>
      <c r="AE9" s="12"/>
      <c r="AF9" s="12"/>
      <c r="AG9" s="12"/>
      <c r="AH9" s="12"/>
      <c r="AI9" s="12"/>
      <c r="AJ9" s="11"/>
      <c r="AK9" s="11">
        <v>28000</v>
      </c>
      <c r="AL9" s="14">
        <v>69307.649999999994</v>
      </c>
      <c r="AM9" s="11"/>
      <c r="AN9" s="11"/>
      <c r="AO9" s="12"/>
      <c r="AP9" s="12"/>
      <c r="AQ9" s="12"/>
      <c r="AR9" s="12"/>
      <c r="AS9" s="12"/>
      <c r="AT9" s="11"/>
      <c r="AU9" s="12"/>
      <c r="AV9" s="12"/>
      <c r="AW9" s="12"/>
      <c r="AX9" s="12"/>
      <c r="AY9" s="12"/>
      <c r="AZ9" s="11"/>
      <c r="BA9" s="11"/>
      <c r="BB9" s="12"/>
      <c r="BC9" s="12"/>
      <c r="BD9" s="12"/>
      <c r="BE9" s="12"/>
      <c r="BF9" s="12"/>
      <c r="BG9" s="11"/>
      <c r="BH9" s="12"/>
      <c r="BI9" s="12"/>
      <c r="BJ9" s="12"/>
      <c r="BK9" s="12"/>
      <c r="BL9" s="12"/>
      <c r="BM9" s="11"/>
      <c r="BN9" s="11"/>
      <c r="BO9" s="11"/>
      <c r="BP9" s="12"/>
      <c r="BQ9" s="12"/>
      <c r="BR9" s="12"/>
      <c r="BS9" s="12"/>
      <c r="BT9" s="12"/>
      <c r="BU9" s="11"/>
      <c r="BV9" s="12"/>
      <c r="BW9" s="12"/>
      <c r="BX9" s="12"/>
      <c r="BY9" s="12"/>
      <c r="BZ9" s="12"/>
      <c r="CA9" s="11"/>
      <c r="CB9" s="11">
        <v>177.06</v>
      </c>
      <c r="CC9" s="11">
        <f t="shared" si="2"/>
        <v>138406.71</v>
      </c>
      <c r="CD9" s="12"/>
      <c r="CE9" s="12"/>
      <c r="CF9" s="12"/>
      <c r="CG9" s="12"/>
      <c r="CH9" s="12"/>
      <c r="CI9" s="11"/>
      <c r="CJ9" s="11">
        <v>26989.31</v>
      </c>
      <c r="CK9" s="11">
        <f t="shared" si="3"/>
        <v>111417.4</v>
      </c>
    </row>
    <row r="10" spans="1:89" s="13" customFormat="1" ht="25.2" customHeight="1" x14ac:dyDescent="0.25">
      <c r="A10" s="9">
        <v>6</v>
      </c>
      <c r="B10" s="22" t="s">
        <v>22</v>
      </c>
      <c r="C10" s="11"/>
      <c r="D10" s="12"/>
      <c r="E10" s="12"/>
      <c r="F10" s="12"/>
      <c r="G10" s="12"/>
      <c r="H10" s="12"/>
      <c r="I10" s="11"/>
      <c r="J10" s="11"/>
      <c r="K10" s="12"/>
      <c r="L10" s="12"/>
      <c r="M10" s="12"/>
      <c r="N10" s="12"/>
      <c r="O10" s="12"/>
      <c r="P10" s="11"/>
      <c r="Q10" s="11"/>
      <c r="R10" s="12"/>
      <c r="S10" s="12"/>
      <c r="T10" s="12"/>
      <c r="U10" s="12"/>
      <c r="V10" s="12"/>
      <c r="W10" s="11"/>
      <c r="X10" s="11"/>
      <c r="Y10" s="12"/>
      <c r="Z10" s="12"/>
      <c r="AA10" s="12"/>
      <c r="AB10" s="12"/>
      <c r="AC10" s="12"/>
      <c r="AD10" s="11"/>
      <c r="AE10" s="12"/>
      <c r="AF10" s="12"/>
      <c r="AG10" s="12"/>
      <c r="AH10" s="12"/>
      <c r="AI10" s="12"/>
      <c r="AJ10" s="11"/>
      <c r="AK10" s="11"/>
      <c r="AL10" s="11">
        <v>14000</v>
      </c>
      <c r="AM10" s="11">
        <v>86937.55</v>
      </c>
      <c r="AN10" s="11"/>
      <c r="AO10" s="12"/>
      <c r="AP10" s="12"/>
      <c r="AQ10" s="12"/>
      <c r="AR10" s="12"/>
      <c r="AS10" s="12"/>
      <c r="AT10" s="11"/>
      <c r="AU10" s="12"/>
      <c r="AV10" s="12"/>
      <c r="AW10" s="12"/>
      <c r="AX10" s="12"/>
      <c r="AY10" s="12"/>
      <c r="AZ10" s="11"/>
      <c r="BA10" s="11"/>
      <c r="BB10" s="12"/>
      <c r="BC10" s="12"/>
      <c r="BD10" s="12"/>
      <c r="BE10" s="12"/>
      <c r="BF10" s="12"/>
      <c r="BG10" s="11"/>
      <c r="BH10" s="12"/>
      <c r="BI10" s="12"/>
      <c r="BJ10" s="12"/>
      <c r="BK10" s="12"/>
      <c r="BL10" s="12"/>
      <c r="BM10" s="11"/>
      <c r="BN10" s="11"/>
      <c r="BO10" s="11"/>
      <c r="BP10" s="12"/>
      <c r="BQ10" s="12"/>
      <c r="BR10" s="12"/>
      <c r="BS10" s="12"/>
      <c r="BT10" s="12"/>
      <c r="BU10" s="11"/>
      <c r="BV10" s="12"/>
      <c r="BW10" s="12"/>
      <c r="BX10" s="12"/>
      <c r="BY10" s="12"/>
      <c r="BZ10" s="12"/>
      <c r="CA10" s="11"/>
      <c r="CB10" s="11"/>
      <c r="CC10" s="11">
        <f t="shared" si="2"/>
        <v>100937.55</v>
      </c>
      <c r="CD10" s="12"/>
      <c r="CE10" s="12"/>
      <c r="CF10" s="12"/>
      <c r="CG10" s="12"/>
      <c r="CH10" s="12"/>
      <c r="CI10" s="11"/>
      <c r="CJ10" s="11">
        <v>19682.830000000002</v>
      </c>
      <c r="CK10" s="11">
        <f t="shared" si="3"/>
        <v>81254.720000000001</v>
      </c>
    </row>
    <row r="11" spans="1:89" s="13" customFormat="1" ht="25.2" customHeight="1" x14ac:dyDescent="0.25">
      <c r="A11" s="9">
        <v>7</v>
      </c>
      <c r="B11" s="22" t="s">
        <v>14</v>
      </c>
      <c r="C11" s="11">
        <v>14000</v>
      </c>
      <c r="D11" s="12"/>
      <c r="E11" s="12"/>
      <c r="F11" s="12"/>
      <c r="G11" s="12"/>
      <c r="H11" s="12"/>
      <c r="I11" s="11"/>
      <c r="J11" s="11">
        <v>500</v>
      </c>
      <c r="K11" s="12"/>
      <c r="L11" s="12"/>
      <c r="M11" s="12"/>
      <c r="N11" s="12"/>
      <c r="O11" s="12"/>
      <c r="P11" s="11"/>
      <c r="Q11" s="11">
        <v>2900</v>
      </c>
      <c r="R11" s="12"/>
      <c r="S11" s="12"/>
      <c r="T11" s="12"/>
      <c r="U11" s="12"/>
      <c r="V11" s="12"/>
      <c r="W11" s="11"/>
      <c r="X11" s="11">
        <v>17400</v>
      </c>
      <c r="Y11" s="12"/>
      <c r="Z11" s="12"/>
      <c r="AA11" s="12"/>
      <c r="AB11" s="12"/>
      <c r="AC11" s="12"/>
      <c r="AD11" s="11">
        <v>1400</v>
      </c>
      <c r="AE11" s="12"/>
      <c r="AF11" s="12"/>
      <c r="AG11" s="12"/>
      <c r="AH11" s="12"/>
      <c r="AI11" s="12"/>
      <c r="AJ11" s="11"/>
      <c r="AK11" s="11">
        <v>23333.33</v>
      </c>
      <c r="AL11" s="11">
        <v>54339.98</v>
      </c>
      <c r="AM11" s="11"/>
      <c r="AN11" s="11"/>
      <c r="AO11" s="12"/>
      <c r="AP11" s="12"/>
      <c r="AQ11" s="12"/>
      <c r="AR11" s="12"/>
      <c r="AS11" s="12"/>
      <c r="AT11" s="11"/>
      <c r="AU11" s="12"/>
      <c r="AV11" s="12"/>
      <c r="AW11" s="12"/>
      <c r="AX11" s="12"/>
      <c r="AY11" s="12"/>
      <c r="AZ11" s="11"/>
      <c r="BA11" s="11"/>
      <c r="BB11" s="12"/>
      <c r="BC11" s="12"/>
      <c r="BD11" s="12"/>
      <c r="BE11" s="12"/>
      <c r="BF11" s="12"/>
      <c r="BG11" s="11"/>
      <c r="BH11" s="12"/>
      <c r="BI11" s="12"/>
      <c r="BJ11" s="12"/>
      <c r="BK11" s="12"/>
      <c r="BL11" s="12"/>
      <c r="BM11" s="11"/>
      <c r="BN11" s="11"/>
      <c r="BO11" s="11">
        <v>54339.98</v>
      </c>
      <c r="BP11" s="12"/>
      <c r="BQ11" s="12"/>
      <c r="BR11" s="12"/>
      <c r="BS11" s="12"/>
      <c r="BT11" s="12"/>
      <c r="BU11" s="11"/>
      <c r="BV11" s="12"/>
      <c r="BW11" s="12"/>
      <c r="BX11" s="12"/>
      <c r="BY11" s="12"/>
      <c r="BZ11" s="12"/>
      <c r="CA11" s="11"/>
      <c r="CB11" s="11">
        <v>177.06</v>
      </c>
      <c r="CC11" s="11">
        <f t="shared" si="2"/>
        <v>168390.35</v>
      </c>
      <c r="CD11" s="12"/>
      <c r="CE11" s="12"/>
      <c r="CF11" s="12"/>
      <c r="CG11" s="12"/>
      <c r="CH11" s="12"/>
      <c r="CI11" s="11"/>
      <c r="CJ11" s="11">
        <v>32836.120000000003</v>
      </c>
      <c r="CK11" s="11">
        <f t="shared" si="3"/>
        <v>135554.23000000001</v>
      </c>
    </row>
    <row r="12" spans="1:89" s="13" customFormat="1" ht="25.2" customHeight="1" x14ac:dyDescent="0.25">
      <c r="A12" s="9">
        <v>8</v>
      </c>
      <c r="B12" s="10" t="s">
        <v>23</v>
      </c>
      <c r="C12" s="11">
        <v>12600</v>
      </c>
      <c r="D12" s="12"/>
      <c r="E12" s="12"/>
      <c r="F12" s="12"/>
      <c r="G12" s="12"/>
      <c r="H12" s="12"/>
      <c r="I12" s="11"/>
      <c r="J12" s="11">
        <v>900</v>
      </c>
      <c r="K12" s="12"/>
      <c r="L12" s="12"/>
      <c r="M12" s="12"/>
      <c r="N12" s="12"/>
      <c r="O12" s="12"/>
      <c r="P12" s="11"/>
      <c r="Q12" s="11">
        <v>2025</v>
      </c>
      <c r="R12" s="12"/>
      <c r="S12" s="12"/>
      <c r="T12" s="12"/>
      <c r="U12" s="12"/>
      <c r="V12" s="12"/>
      <c r="W12" s="11"/>
      <c r="X12" s="11">
        <v>7762.5</v>
      </c>
      <c r="Y12" s="12"/>
      <c r="Z12" s="12"/>
      <c r="AA12" s="12"/>
      <c r="AB12" s="12"/>
      <c r="AC12" s="12"/>
      <c r="AD12" s="11"/>
      <c r="AE12" s="12"/>
      <c r="AF12" s="12"/>
      <c r="AG12" s="12"/>
      <c r="AH12" s="12"/>
      <c r="AI12" s="12"/>
      <c r="AJ12" s="11"/>
      <c r="AK12" s="11">
        <v>28000</v>
      </c>
      <c r="AL12" s="11">
        <v>54673.55</v>
      </c>
      <c r="AM12" s="11"/>
      <c r="AN12" s="11"/>
      <c r="AO12" s="12"/>
      <c r="AP12" s="12"/>
      <c r="AQ12" s="12"/>
      <c r="AR12" s="12"/>
      <c r="AS12" s="12"/>
      <c r="AT12" s="11"/>
      <c r="AU12" s="12"/>
      <c r="AV12" s="12"/>
      <c r="AW12" s="12"/>
      <c r="AX12" s="12"/>
      <c r="AY12" s="12"/>
      <c r="AZ12" s="11"/>
      <c r="BA12" s="11"/>
      <c r="BB12" s="12"/>
      <c r="BC12" s="12"/>
      <c r="BD12" s="12"/>
      <c r="BE12" s="12"/>
      <c r="BF12" s="12"/>
      <c r="BG12" s="11">
        <v>3521.57</v>
      </c>
      <c r="BH12" s="12"/>
      <c r="BI12" s="12"/>
      <c r="BJ12" s="12"/>
      <c r="BK12" s="12"/>
      <c r="BL12" s="12"/>
      <c r="BM12" s="11"/>
      <c r="BN12" s="11"/>
      <c r="BO12" s="11"/>
      <c r="BP12" s="12"/>
      <c r="BQ12" s="12"/>
      <c r="BR12" s="12"/>
      <c r="BS12" s="12"/>
      <c r="BT12" s="12"/>
      <c r="BU12" s="11"/>
      <c r="BV12" s="12"/>
      <c r="BW12" s="12"/>
      <c r="BX12" s="12"/>
      <c r="BY12" s="12"/>
      <c r="BZ12" s="12"/>
      <c r="CA12" s="11"/>
      <c r="CB12" s="11">
        <v>159.35</v>
      </c>
      <c r="CC12" s="11">
        <f t="shared" si="2"/>
        <v>109641.97000000002</v>
      </c>
      <c r="CD12" s="12"/>
      <c r="CE12" s="12"/>
      <c r="CF12" s="12"/>
      <c r="CG12" s="12"/>
      <c r="CH12" s="12"/>
      <c r="CI12" s="11"/>
      <c r="CJ12" s="11">
        <v>21380.18</v>
      </c>
      <c r="CK12" s="11">
        <f t="shared" si="3"/>
        <v>88261.790000000008</v>
      </c>
    </row>
    <row r="13" spans="1:89" s="13" customFormat="1" x14ac:dyDescent="0.2">
      <c r="A13" s="15"/>
      <c r="B13" s="16"/>
      <c r="C13" s="17"/>
      <c r="D13" s="17"/>
      <c r="E13" s="17"/>
      <c r="F13" s="17"/>
      <c r="G13" s="17"/>
      <c r="H13" s="17"/>
      <c r="I13" s="18"/>
      <c r="J13" s="17"/>
      <c r="K13" s="17"/>
      <c r="L13" s="17"/>
      <c r="M13" s="17"/>
      <c r="N13" s="17"/>
      <c r="O13" s="17"/>
      <c r="P13" s="18"/>
      <c r="Q13" s="17"/>
      <c r="R13" s="17"/>
      <c r="S13" s="17"/>
      <c r="T13" s="17"/>
      <c r="U13" s="17"/>
      <c r="V13" s="17"/>
      <c r="W13" s="18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8"/>
      <c r="AK13" s="18"/>
      <c r="AL13" s="18"/>
      <c r="AM13" s="18"/>
      <c r="AN13" s="17"/>
      <c r="AO13" s="17"/>
      <c r="AP13" s="17"/>
      <c r="AQ13" s="17"/>
      <c r="AR13" s="17"/>
      <c r="AS13" s="17"/>
      <c r="AT13" s="18"/>
      <c r="AU13" s="17"/>
      <c r="AV13" s="17"/>
      <c r="AW13" s="17"/>
      <c r="AX13" s="17"/>
      <c r="AY13" s="17"/>
      <c r="AZ13" s="18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8"/>
      <c r="BN13" s="18"/>
      <c r="BO13" s="17"/>
      <c r="BP13" s="17"/>
      <c r="BQ13" s="17"/>
      <c r="BR13" s="17"/>
      <c r="BS13" s="17"/>
      <c r="BT13" s="17"/>
      <c r="BU13" s="18"/>
      <c r="BV13" s="17"/>
      <c r="BW13" s="17"/>
      <c r="BX13" s="17"/>
      <c r="BY13" s="17"/>
      <c r="BZ13" s="17"/>
      <c r="CA13" s="18"/>
      <c r="CB13" s="18"/>
      <c r="CC13" s="17"/>
      <c r="CD13" s="17"/>
      <c r="CE13" s="17"/>
      <c r="CF13" s="17"/>
      <c r="CG13" s="17"/>
      <c r="CH13" s="17"/>
      <c r="CI13" s="18"/>
      <c r="CJ13" s="18"/>
      <c r="CK13" s="18"/>
    </row>
    <row r="14" spans="1:89" s="13" customFormat="1" x14ac:dyDescent="0.2">
      <c r="A14" s="15"/>
      <c r="B14" s="16"/>
      <c r="C14" s="17"/>
      <c r="D14" s="17"/>
      <c r="E14" s="17"/>
      <c r="F14" s="17"/>
      <c r="G14" s="17"/>
      <c r="H14" s="17"/>
      <c r="I14" s="18"/>
      <c r="J14" s="17"/>
      <c r="K14" s="17"/>
      <c r="L14" s="17"/>
      <c r="M14" s="17"/>
      <c r="N14" s="17"/>
      <c r="O14" s="17"/>
      <c r="P14" s="18"/>
      <c r="Q14" s="17"/>
      <c r="R14" s="17"/>
      <c r="S14" s="17"/>
      <c r="T14" s="17"/>
      <c r="U14" s="17"/>
      <c r="V14" s="17"/>
      <c r="W14" s="18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8"/>
      <c r="AK14" s="18"/>
      <c r="AL14" s="18"/>
      <c r="AM14" s="18"/>
      <c r="AN14" s="17"/>
      <c r="AO14" s="17"/>
      <c r="AP14" s="17"/>
      <c r="AQ14" s="17"/>
      <c r="AR14" s="17"/>
      <c r="AS14" s="17"/>
      <c r="AT14" s="18"/>
      <c r="AU14" s="17"/>
      <c r="AV14" s="17"/>
      <c r="AW14" s="17"/>
      <c r="AX14" s="17"/>
      <c r="AY14" s="17"/>
      <c r="AZ14" s="18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8"/>
      <c r="BN14" s="18"/>
      <c r="BO14" s="17"/>
      <c r="BP14" s="17"/>
      <c r="BQ14" s="17"/>
      <c r="BR14" s="17"/>
      <c r="BS14" s="17"/>
      <c r="BT14" s="17"/>
      <c r="BU14" s="18"/>
      <c r="BV14" s="17"/>
      <c r="BW14" s="17"/>
      <c r="BX14" s="17"/>
      <c r="BY14" s="17"/>
      <c r="BZ14" s="17"/>
      <c r="CA14" s="18"/>
      <c r="CB14" s="18"/>
      <c r="CC14" s="17"/>
      <c r="CD14" s="17"/>
      <c r="CE14" s="17"/>
      <c r="CF14" s="17"/>
      <c r="CG14" s="17"/>
      <c r="CH14" s="17"/>
      <c r="CI14" s="18"/>
      <c r="CJ14" s="18"/>
      <c r="CK14" s="18"/>
    </row>
    <row r="15" spans="1:89" s="13" customFormat="1" x14ac:dyDescent="0.25">
      <c r="A15" s="15" t="str">
        <f>CHAR(160)</f>
        <v> </v>
      </c>
      <c r="B15" s="19" t="s">
        <v>14</v>
      </c>
      <c r="C15" s="17"/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20"/>
      <c r="O15" s="20"/>
      <c r="P15" s="20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 t="s">
        <v>24</v>
      </c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</row>
    <row r="16" spans="1:89" s="13" customFormat="1" ht="12" customHeight="1" x14ac:dyDescent="0.25">
      <c r="A16" s="8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</row>
    <row r="17" spans="1:89" s="13" customFormat="1" x14ac:dyDescent="0.25">
      <c r="A17" s="8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</row>
    <row r="18" spans="1:89" s="13" customFormat="1" x14ac:dyDescent="0.25">
      <c r="A18" s="8"/>
      <c r="B18" s="21" t="s">
        <v>27</v>
      </c>
      <c r="C18" s="2"/>
      <c r="D18" s="2"/>
      <c r="E18" s="2" t="s">
        <v>15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 t="s">
        <v>28</v>
      </c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</row>
    <row r="19" spans="1:89" s="13" customFormat="1" x14ac:dyDescent="0.25">
      <c r="A19" s="8"/>
      <c r="B19" s="2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</row>
    <row r="20" spans="1:89" s="13" customFormat="1" x14ac:dyDescent="0.25">
      <c r="A20" s="8"/>
      <c r="B20" s="2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</row>
    <row r="21" spans="1:89" s="13" customFormat="1" x14ac:dyDescent="0.25">
      <c r="A21" s="8"/>
      <c r="B21" s="2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</row>
    <row r="22" spans="1:89" s="13" customFormat="1" x14ac:dyDescent="0.25">
      <c r="A22" s="8"/>
      <c r="B22" s="2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</row>
    <row r="23" spans="1:89" s="13" customFormat="1" x14ac:dyDescent="0.25">
      <c r="A23" s="8"/>
      <c r="B23" s="2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</row>
    <row r="24" spans="1:89" s="13" customFormat="1" x14ac:dyDescent="0.25">
      <c r="A24" s="8"/>
      <c r="B24" s="2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</row>
    <row r="25" spans="1:89" s="13" customFormat="1" x14ac:dyDescent="0.25">
      <c r="A25" s="8"/>
      <c r="B25" s="2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</row>
  </sheetData>
  <mergeCells count="1">
    <mergeCell ref="B1:CK1"/>
  </mergeCells>
  <pageMargins left="0.19685039370078741" right="0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2021-07-01T13:11:05Z</dcterms:modified>
</cp:coreProperties>
</file>