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C0BF940A-CD25-4103-B71B-5B2177BBDC78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K39" i="1"/>
  <c r="K37" i="1"/>
  <c r="J39" i="1"/>
  <c r="I37" i="1"/>
  <c r="H39" i="1"/>
  <c r="H37" i="1"/>
  <c r="G42" i="1"/>
  <c r="D42" i="1"/>
  <c r="E39" i="1"/>
  <c r="E37" i="1"/>
  <c r="M75" i="1" l="1"/>
  <c r="K75" i="1"/>
  <c r="M74" i="1"/>
  <c r="K74" i="1"/>
  <c r="M71" i="1"/>
  <c r="K71" i="1"/>
  <c r="J71" i="1"/>
  <c r="M70" i="1"/>
  <c r="K70" i="1"/>
  <c r="J70" i="1"/>
  <c r="G70" i="1"/>
  <c r="L67" i="1" l="1"/>
  <c r="K67" i="1"/>
  <c r="J67" i="1"/>
  <c r="G67" i="1"/>
  <c r="M67" i="1" l="1"/>
  <c r="I42" i="1"/>
  <c r="F42" i="1"/>
  <c r="H42" i="1"/>
  <c r="C42" i="1"/>
  <c r="K42" i="1" l="1"/>
  <c r="E42" i="1"/>
  <c r="I26" i="1"/>
  <c r="H26" i="1"/>
  <c r="J26" i="1" l="1"/>
  <c r="G26" i="1"/>
  <c r="D26" i="1"/>
</calcChain>
</file>

<file path=xl/sharedStrings.xml><?xml version="1.0" encoding="utf-8"?>
<sst xmlns="http://schemas.openxmlformats.org/spreadsheetml/2006/main" count="126" uniqueCount="72">
  <si>
    <t>ЗАТВЕРДЖЕНО</t>
  </si>
  <si>
    <t>Наказ міністерства фінансів України</t>
  </si>
  <si>
    <t>26 серпня 2014року№836</t>
  </si>
  <si>
    <t>(у редакції наказу Міністерства фінансів України</t>
  </si>
  <si>
    <t>від 15 листопада 2018 року №908)</t>
  </si>
  <si>
    <t>Звіт</t>
  </si>
  <si>
    <t>1.</t>
  </si>
  <si>
    <t>Департамент економічного розвитку Львівської міської ради</t>
  </si>
  <si>
    <t>(КТПКВК МБ)</t>
  </si>
  <si>
    <t>(найменування головного розпорядника)</t>
  </si>
  <si>
    <t>2.</t>
  </si>
  <si>
    <t>(найменування відповідального виконавця)</t>
  </si>
  <si>
    <t>3.</t>
  </si>
  <si>
    <t>(КФКВК)</t>
  </si>
  <si>
    <t>(найменування бюджетної програми)</t>
  </si>
  <si>
    <t>4.</t>
  </si>
  <si>
    <t>Видатки (надані кредити) за бюджетною програмою:</t>
  </si>
  <si>
    <t>Затверджено у паспорті бюджетної програми</t>
  </si>
  <si>
    <t>Касові видатки (надані кредити)</t>
  </si>
  <si>
    <t>Відхилення</t>
  </si>
  <si>
    <t>загальний фонд</t>
  </si>
  <si>
    <t>спеціальний фонд</t>
  </si>
  <si>
    <t>усього</t>
  </si>
  <si>
    <t>5.</t>
  </si>
  <si>
    <t>Напрями використання бюджетних коштів:</t>
  </si>
  <si>
    <t>N
з/п</t>
  </si>
  <si>
    <t>Напрями використання  бюджетних коштів</t>
  </si>
  <si>
    <t>Усього</t>
  </si>
  <si>
    <t>Пояснення щодо причин відхилення між касовими видатками (наданими кредитами) та затвердженими у паспорті бюджетної програми</t>
  </si>
  <si>
    <t>6.</t>
  </si>
  <si>
    <t>Видатки (надані кредити) на реалізацію місцевих/регіональних програм, які виконуються в межах бюджетної програми:</t>
  </si>
  <si>
    <t>Найменування місцевої / регіональної програми</t>
  </si>
  <si>
    <t>7.</t>
  </si>
  <si>
    <t>Результативні показники бюджетної програми та аналіз їх виконання:</t>
  </si>
  <si>
    <t>N
 з/п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</si>
  <si>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</si>
  <si>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</si>
  <si>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</si>
  <si>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кредитів)</t>
  </si>
  <si>
    <t>затрат</t>
  </si>
  <si>
    <t>показник</t>
  </si>
  <si>
    <t>Пояснення щодо причин розбіжностей між затвердженими та досягнутими результативними показниками</t>
  </si>
  <si>
    <t>продукту</t>
  </si>
  <si>
    <t>ефективності</t>
  </si>
  <si>
    <t>якості</t>
  </si>
  <si>
    <t>Аналіз стану виконання результативних показників</t>
  </si>
  <si>
    <t>Керівник установи головного розпорядника бюджетних коштів</t>
  </si>
  <si>
    <t>І.В.Кулинич</t>
  </si>
  <si>
    <t>(підпис)</t>
  </si>
  <si>
    <t>(ініціали та прізвище)</t>
  </si>
  <si>
    <t>Головний бухгалтер установи головного розпорядника бюджетних коштів</t>
  </si>
  <si>
    <t>Л.Є.Качмарик</t>
  </si>
  <si>
    <t>про виконання паспорта бюджетної програми місцевого бюджету за _2018__ рік</t>
  </si>
  <si>
    <t>0111</t>
  </si>
  <si>
    <t>(грн.)</t>
  </si>
  <si>
    <t>кількість штатних працівників</t>
  </si>
  <si>
    <t>чол.</t>
  </si>
  <si>
    <t>штатний розпис</t>
  </si>
  <si>
    <t>кількість отриманих листів та звернень</t>
  </si>
  <si>
    <t>кількість розглянутих листів та звернень на одного працівника</t>
  </si>
  <si>
    <t>кількість розроблених документів на одного працівника</t>
  </si>
  <si>
    <t>шт</t>
  </si>
  <si>
    <t>управлінський облік</t>
  </si>
  <si>
    <t>розрахунково</t>
  </si>
  <si>
    <t>Фактична чисельність працівників на кінець 2018 року становила 59 одиниць</t>
  </si>
  <si>
    <t>Різниця між касовими і плановими показниками виникла у зв"язку з тим,що: фактична чисельність працівників менша ніж штатних,по поточних видатках фактичні менші ніж планові за рахунок не заключення договорів.</t>
  </si>
  <si>
    <t>кількість розроблених документів ( ухвал,рішень,розпоряджень)</t>
  </si>
  <si>
    <t>у 2018 році було розроблено ухвал.рішень.розпоряджень та отримано звернень,листів-5033 шт.</t>
  </si>
  <si>
    <t>у 2018 році одним працівником було розглянуто та розроблено документів у кількості-152,2</t>
  </si>
  <si>
    <t>Керівництво і управління у сфері економіки</t>
  </si>
  <si>
    <t>придбання обладнаддя та предметів довгостроклвого користування</t>
  </si>
  <si>
    <t>забезпечення здійснення повноважень у сфері економіки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</si>
</sst>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1" xfId="0" applyBorder="1"/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7"/>
  <sheetViews>
    <sheetView tabSelected="1" topLeftCell="A49" zoomScaleNormal="100" workbookViewId="0">
      <selection activeCell="L39" sqref="L39"/>
    </sheetView>
  </sheetViews>
  <sheetFormatPr defaultRowHeight="15" x14ac:dyDescent="0.25"/>
  <cols>
    <col min="2" max="2" width="17" customWidth="1"/>
    <col min="3" max="3" width="14" customWidth="1"/>
    <col min="4" max="4" width="15.5703125" customWidth="1"/>
    <col min="5" max="5" width="13.85546875" customWidth="1"/>
    <col min="6" max="6" width="12.7109375" customWidth="1"/>
    <col min="7" max="7" width="13.140625" customWidth="1"/>
    <col min="8" max="8" width="14.28515625" customWidth="1"/>
    <col min="9" max="9" width="13.85546875" customWidth="1"/>
    <col min="10" max="10" width="13.42578125" customWidth="1"/>
    <col min="11" max="11" width="11.140625" customWidth="1"/>
    <col min="12" max="12" width="12.7109375" customWidth="1"/>
    <col min="13" max="13" width="11.7109375" customWidth="1"/>
  </cols>
  <sheetData>
    <row r="2" spans="1:13" x14ac:dyDescent="0.25">
      <c r="J2" s="20" t="s">
        <v>0</v>
      </c>
      <c r="K2" s="20"/>
      <c r="L2" s="20"/>
      <c r="M2" s="13"/>
    </row>
    <row r="3" spans="1:13" x14ac:dyDescent="0.25">
      <c r="J3" s="20" t="s">
        <v>1</v>
      </c>
      <c r="K3" s="20"/>
      <c r="L3" s="20"/>
      <c r="M3" s="20"/>
    </row>
    <row r="4" spans="1:13" x14ac:dyDescent="0.25">
      <c r="J4" s="20" t="s">
        <v>2</v>
      </c>
      <c r="K4" s="20"/>
      <c r="L4" s="20"/>
      <c r="M4" s="20"/>
    </row>
    <row r="5" spans="1:13" x14ac:dyDescent="0.25">
      <c r="J5" s="20" t="s">
        <v>3</v>
      </c>
      <c r="K5" s="20"/>
      <c r="L5" s="20"/>
      <c r="M5" s="20"/>
    </row>
    <row r="6" spans="1:13" x14ac:dyDescent="0.25">
      <c r="J6" s="20" t="s">
        <v>4</v>
      </c>
      <c r="K6" s="20"/>
      <c r="L6" s="20"/>
      <c r="M6" s="20"/>
    </row>
    <row r="9" spans="1:13" ht="15.75" x14ac:dyDescent="0.25">
      <c r="A9" s="19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15.75" x14ac:dyDescent="0.25">
      <c r="A10" s="19" t="s">
        <v>52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1:13" ht="15.75" x14ac:dyDescent="0.25">
      <c r="A11" s="21" t="s">
        <v>6</v>
      </c>
      <c r="B11" s="1">
        <v>2700000</v>
      </c>
      <c r="C11" s="2"/>
      <c r="D11" s="24" t="s">
        <v>7</v>
      </c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15.75" x14ac:dyDescent="0.25">
      <c r="A12" s="21"/>
      <c r="B12" s="3" t="s">
        <v>8</v>
      </c>
      <c r="C12" s="2"/>
      <c r="E12" s="22" t="s">
        <v>9</v>
      </c>
      <c r="F12" s="22"/>
      <c r="G12" s="22"/>
      <c r="H12" s="22"/>
      <c r="I12" s="22"/>
      <c r="J12" s="22"/>
      <c r="K12" s="22"/>
      <c r="L12" s="22"/>
      <c r="M12" s="22"/>
    </row>
    <row r="13" spans="1:13" ht="15.75" x14ac:dyDescent="0.25">
      <c r="A13" s="21" t="s">
        <v>10</v>
      </c>
      <c r="B13" s="1">
        <v>2710000</v>
      </c>
      <c r="C13" s="2"/>
      <c r="D13" s="24" t="s">
        <v>7</v>
      </c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15.75" x14ac:dyDescent="0.25">
      <c r="A14" s="21"/>
      <c r="B14" s="3" t="s">
        <v>8</v>
      </c>
      <c r="C14" s="2"/>
      <c r="E14" s="23" t="s">
        <v>11</v>
      </c>
      <c r="F14" s="23"/>
      <c r="G14" s="23"/>
      <c r="H14" s="23"/>
      <c r="I14" s="23"/>
      <c r="J14" s="23"/>
      <c r="K14" s="23"/>
      <c r="L14" s="23"/>
      <c r="M14" s="23"/>
    </row>
    <row r="15" spans="1:13" ht="15.75" x14ac:dyDescent="0.25">
      <c r="A15" s="21" t="s">
        <v>12</v>
      </c>
      <c r="B15" s="1">
        <v>2710160</v>
      </c>
      <c r="C15" s="14" t="s">
        <v>53</v>
      </c>
      <c r="D15" s="24" t="s">
        <v>69</v>
      </c>
      <c r="E15" s="24"/>
      <c r="F15" s="24"/>
      <c r="G15" s="24"/>
      <c r="H15" s="24"/>
      <c r="I15" s="24"/>
      <c r="J15" s="24"/>
      <c r="K15" s="24"/>
      <c r="L15" s="24"/>
      <c r="M15" s="24"/>
    </row>
    <row r="16" spans="1:13" x14ac:dyDescent="0.25">
      <c r="A16" s="21"/>
      <c r="B16" s="4" t="s">
        <v>8</v>
      </c>
      <c r="C16" s="4" t="s">
        <v>13</v>
      </c>
      <c r="E16" s="22" t="s">
        <v>14</v>
      </c>
      <c r="F16" s="22"/>
      <c r="G16" s="22"/>
      <c r="H16" s="22"/>
      <c r="I16" s="22"/>
      <c r="J16" s="22"/>
      <c r="K16" s="22"/>
      <c r="L16" s="22"/>
      <c r="M16" s="22"/>
    </row>
    <row r="17" spans="1:13" ht="15.75" customHeight="1" x14ac:dyDescent="0.25">
      <c r="A17" s="21" t="s">
        <v>15</v>
      </c>
      <c r="B17" s="26" t="s">
        <v>16</v>
      </c>
      <c r="C17" s="26"/>
      <c r="D17" s="26"/>
      <c r="E17" s="26"/>
      <c r="F17" s="26"/>
      <c r="G17" s="26"/>
    </row>
    <row r="18" spans="1:13" ht="14.25" customHeight="1" x14ac:dyDescent="0.25">
      <c r="A18" s="21"/>
      <c r="B18" s="25"/>
      <c r="C18" s="25"/>
      <c r="D18" s="25"/>
    </row>
    <row r="19" spans="1:13" ht="0.75" hidden="1" customHeight="1" x14ac:dyDescent="0.25">
      <c r="A19" s="5"/>
    </row>
    <row r="20" spans="1:13" ht="15.75" hidden="1" x14ac:dyDescent="0.25">
      <c r="A20" s="5"/>
    </row>
    <row r="21" spans="1:13" x14ac:dyDescent="0.25">
      <c r="J21" t="s">
        <v>54</v>
      </c>
    </row>
    <row r="22" spans="1:13" ht="15.75" x14ac:dyDescent="0.25">
      <c r="B22" s="27" t="s">
        <v>17</v>
      </c>
      <c r="C22" s="27"/>
      <c r="D22" s="27"/>
      <c r="E22" s="27" t="s">
        <v>18</v>
      </c>
      <c r="F22" s="27"/>
      <c r="G22" s="27"/>
      <c r="H22" s="27" t="s">
        <v>19</v>
      </c>
      <c r="I22" s="27"/>
      <c r="J22" s="27"/>
    </row>
    <row r="23" spans="1:13" ht="31.5" x14ac:dyDescent="0.25">
      <c r="B23" s="6" t="s">
        <v>20</v>
      </c>
      <c r="C23" s="6" t="s">
        <v>21</v>
      </c>
      <c r="D23" s="6" t="s">
        <v>22</v>
      </c>
      <c r="E23" s="6" t="s">
        <v>20</v>
      </c>
      <c r="F23" s="6" t="s">
        <v>21</v>
      </c>
      <c r="G23" s="6" t="s">
        <v>22</v>
      </c>
      <c r="H23" s="6" t="s">
        <v>20</v>
      </c>
      <c r="I23" s="6" t="s">
        <v>21</v>
      </c>
      <c r="J23" s="6" t="s">
        <v>22</v>
      </c>
    </row>
    <row r="24" spans="1:13" ht="15.75" x14ac:dyDescent="0.25">
      <c r="B24" s="6">
        <v>1</v>
      </c>
      <c r="C24" s="6">
        <v>2</v>
      </c>
      <c r="D24" s="6">
        <v>3</v>
      </c>
      <c r="E24" s="6">
        <v>4</v>
      </c>
      <c r="F24" s="6">
        <v>5</v>
      </c>
      <c r="G24" s="6">
        <v>6</v>
      </c>
      <c r="H24" s="6">
        <v>7</v>
      </c>
      <c r="I24" s="6">
        <v>8</v>
      </c>
      <c r="J24" s="6">
        <v>9</v>
      </c>
    </row>
    <row r="25" spans="1:13" ht="15.75" x14ac:dyDescent="0.25">
      <c r="B25" s="6"/>
      <c r="C25" s="6"/>
      <c r="D25" s="6"/>
      <c r="E25" s="6"/>
      <c r="F25" s="6"/>
      <c r="G25" s="6"/>
      <c r="H25" s="6"/>
      <c r="I25" s="6"/>
      <c r="J25" s="6"/>
    </row>
    <row r="26" spans="1:13" ht="15.75" x14ac:dyDescent="0.25">
      <c r="B26" s="16">
        <v>15794800</v>
      </c>
      <c r="C26" s="16">
        <v>321000</v>
      </c>
      <c r="D26" s="16">
        <f>B26+C26</f>
        <v>16115800</v>
      </c>
      <c r="E26" s="6">
        <v>14891773.279999999</v>
      </c>
      <c r="F26" s="6">
        <v>246291.66</v>
      </c>
      <c r="G26" s="16">
        <f>E26+F26</f>
        <v>15138064.939999999</v>
      </c>
      <c r="H26" s="6">
        <f>B26-E26</f>
        <v>903026.72000000067</v>
      </c>
      <c r="I26" s="6">
        <f>C26-F26</f>
        <v>74708.34</v>
      </c>
      <c r="J26" s="6">
        <f>H26+I26</f>
        <v>977735.06000000064</v>
      </c>
    </row>
    <row r="27" spans="1:13" ht="15.75" x14ac:dyDescent="0.25">
      <c r="B27" s="6"/>
      <c r="C27" s="6"/>
      <c r="D27" s="6"/>
      <c r="E27" s="6"/>
      <c r="F27" s="6"/>
      <c r="G27" s="6"/>
      <c r="H27" s="6"/>
      <c r="I27" s="6"/>
      <c r="J27" s="6"/>
    </row>
    <row r="28" spans="1:13" ht="15.75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spans="1:13" ht="10.5" customHeight="1" x14ac:dyDescent="0.25">
      <c r="A29" s="5"/>
    </row>
    <row r="30" spans="1:13" ht="15.75" x14ac:dyDescent="0.25">
      <c r="A30" s="21" t="s">
        <v>23</v>
      </c>
      <c r="B30" s="26" t="s">
        <v>24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3" ht="6" customHeight="1" x14ac:dyDescent="0.25">
      <c r="A31" s="21"/>
      <c r="B31" s="2"/>
    </row>
    <row r="32" spans="1:13" ht="15.75" x14ac:dyDescent="0.25">
      <c r="A32" s="5"/>
      <c r="J32" t="s">
        <v>54</v>
      </c>
    </row>
    <row r="33" spans="1:13" ht="15.75" x14ac:dyDescent="0.25">
      <c r="A33" s="27" t="s">
        <v>25</v>
      </c>
      <c r="B33" s="27" t="s">
        <v>26</v>
      </c>
      <c r="C33" s="27" t="s">
        <v>17</v>
      </c>
      <c r="D33" s="27"/>
      <c r="E33" s="27"/>
      <c r="F33" s="27" t="s">
        <v>18</v>
      </c>
      <c r="G33" s="27"/>
      <c r="H33" s="27"/>
      <c r="I33" s="27" t="s">
        <v>19</v>
      </c>
      <c r="J33" s="27"/>
      <c r="K33" s="27"/>
    </row>
    <row r="34" spans="1:13" ht="61.5" customHeight="1" x14ac:dyDescent="0.25">
      <c r="A34" s="27"/>
      <c r="B34" s="27"/>
      <c r="C34" s="6" t="s">
        <v>20</v>
      </c>
      <c r="D34" s="6" t="s">
        <v>21</v>
      </c>
      <c r="E34" s="6" t="s">
        <v>22</v>
      </c>
      <c r="F34" s="6" t="s">
        <v>20</v>
      </c>
      <c r="G34" s="6" t="s">
        <v>21</v>
      </c>
      <c r="H34" s="6" t="s">
        <v>22</v>
      </c>
      <c r="I34" s="6" t="s">
        <v>20</v>
      </c>
      <c r="J34" s="6" t="s">
        <v>21</v>
      </c>
      <c r="K34" s="6" t="s">
        <v>22</v>
      </c>
    </row>
    <row r="35" spans="1:13" ht="15.75" x14ac:dyDescent="0.25">
      <c r="A35" s="6">
        <v>1</v>
      </c>
      <c r="B35" s="6">
        <v>2</v>
      </c>
      <c r="C35" s="6">
        <v>3</v>
      </c>
      <c r="D35" s="6">
        <v>4</v>
      </c>
      <c r="E35" s="6">
        <v>5</v>
      </c>
      <c r="F35" s="6">
        <v>6</v>
      </c>
      <c r="G35" s="6">
        <v>7</v>
      </c>
      <c r="H35" s="6">
        <v>8</v>
      </c>
      <c r="I35" s="6">
        <v>9</v>
      </c>
      <c r="J35" s="6">
        <v>10</v>
      </c>
      <c r="K35" s="6">
        <v>11</v>
      </c>
    </row>
    <row r="36" spans="1:13" ht="15.75" x14ac:dyDescent="0.25">
      <c r="A36" s="15"/>
      <c r="B36" s="15"/>
      <c r="C36" s="16"/>
      <c r="D36" s="15"/>
      <c r="E36" s="16"/>
      <c r="F36" s="16"/>
      <c r="G36" s="15"/>
      <c r="H36" s="16"/>
      <c r="I36" s="16"/>
      <c r="J36" s="15"/>
      <c r="K36" s="16"/>
    </row>
    <row r="37" spans="1:13" ht="63" x14ac:dyDescent="0.25">
      <c r="A37" s="15"/>
      <c r="B37" s="15" t="s">
        <v>71</v>
      </c>
      <c r="C37" s="16">
        <v>15794800</v>
      </c>
      <c r="D37" s="15"/>
      <c r="E37" s="16">
        <f>C37</f>
        <v>15794800</v>
      </c>
      <c r="F37" s="15">
        <v>14891773.279999999</v>
      </c>
      <c r="G37" s="15"/>
      <c r="H37" s="15">
        <f>F37</f>
        <v>14891773.279999999</v>
      </c>
      <c r="I37" s="16">
        <f>E37-H37</f>
        <v>903026.72000000067</v>
      </c>
      <c r="J37" s="15"/>
      <c r="K37" s="16">
        <f>I37</f>
        <v>903026.72000000067</v>
      </c>
    </row>
    <row r="38" spans="1:13" ht="15.75" x14ac:dyDescent="0.25">
      <c r="A38" s="15"/>
      <c r="B38" s="15"/>
      <c r="C38" s="16"/>
      <c r="D38" s="15"/>
      <c r="E38" s="16"/>
      <c r="F38" s="15"/>
      <c r="G38" s="15"/>
      <c r="H38" s="15"/>
      <c r="I38" s="16"/>
      <c r="J38" s="15"/>
      <c r="K38" s="16"/>
    </row>
    <row r="39" spans="1:13" ht="78.75" x14ac:dyDescent="0.25">
      <c r="A39" s="6"/>
      <c r="B39" s="7" t="s">
        <v>70</v>
      </c>
      <c r="C39" s="16"/>
      <c r="D39" s="6">
        <v>321000</v>
      </c>
      <c r="E39" s="16">
        <f>D39</f>
        <v>321000</v>
      </c>
      <c r="F39" s="6"/>
      <c r="G39" s="6">
        <v>246291.66</v>
      </c>
      <c r="H39" s="6">
        <f>G39</f>
        <v>246291.66</v>
      </c>
      <c r="I39" s="16"/>
      <c r="J39" s="16">
        <f>E39-H39</f>
        <v>74708.34</v>
      </c>
      <c r="K39" s="16">
        <f>J39</f>
        <v>74708.34</v>
      </c>
    </row>
    <row r="40" spans="1:13" ht="15.75" x14ac:dyDescent="0.25">
      <c r="A40" s="6"/>
      <c r="B40" s="7"/>
      <c r="C40" s="16"/>
      <c r="D40" s="6"/>
      <c r="E40" s="16"/>
      <c r="F40" s="6"/>
      <c r="G40" s="6"/>
      <c r="H40" s="6"/>
      <c r="I40" s="16"/>
      <c r="J40" s="6"/>
      <c r="K40" s="16"/>
    </row>
    <row r="41" spans="1:13" ht="15.75" x14ac:dyDescent="0.25">
      <c r="A41" s="6"/>
      <c r="B41" s="7"/>
      <c r="C41" s="6"/>
      <c r="D41" s="16"/>
      <c r="E41" s="16"/>
      <c r="F41" s="6"/>
      <c r="G41" s="6"/>
      <c r="H41" s="6"/>
      <c r="I41" s="6"/>
      <c r="J41" s="16"/>
      <c r="K41" s="16"/>
    </row>
    <row r="42" spans="1:13" ht="15.75" x14ac:dyDescent="0.25">
      <c r="A42" s="6"/>
      <c r="B42" s="7" t="s">
        <v>27</v>
      </c>
      <c r="C42" s="16">
        <f>C36+C37+C38+C39+C40+C41</f>
        <v>15794800</v>
      </c>
      <c r="D42" s="16">
        <f>D39</f>
        <v>321000</v>
      </c>
      <c r="E42" s="16">
        <f>E36+E37+E38+E39+E40+E41</f>
        <v>16115800</v>
      </c>
      <c r="F42" s="6">
        <f>F36+F37+F38+F39+F40+F41</f>
        <v>14891773.279999999</v>
      </c>
      <c r="G42" s="6">
        <f>G39</f>
        <v>246291.66</v>
      </c>
      <c r="H42" s="6">
        <f>H36+H37+H38+H39+H40+H41</f>
        <v>15138064.939999999</v>
      </c>
      <c r="I42" s="16">
        <f>I36+I37+I38+I39+I40</f>
        <v>903026.72000000067</v>
      </c>
      <c r="J42" s="16">
        <f>J39</f>
        <v>74708.34</v>
      </c>
      <c r="K42" s="16">
        <f>K36+K37+K38+K39+K40+K41</f>
        <v>977735.06000000064</v>
      </c>
    </row>
    <row r="43" spans="1:13" ht="30.75" customHeight="1" x14ac:dyDescent="0.25">
      <c r="A43" s="27" t="s">
        <v>65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3" ht="15.75" x14ac:dyDescent="0.25">
      <c r="A44" s="5"/>
    </row>
    <row r="45" spans="1:13" ht="15.75" hidden="1" x14ac:dyDescent="0.25">
      <c r="A45" s="5"/>
    </row>
    <row r="46" spans="1:13" ht="15.75" x14ac:dyDescent="0.25">
      <c r="A46" s="21" t="s">
        <v>29</v>
      </c>
      <c r="B46" s="26" t="s">
        <v>30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ht="6.75" customHeight="1" x14ac:dyDescent="0.25">
      <c r="A47" s="21"/>
      <c r="B47" s="2"/>
    </row>
    <row r="48" spans="1:13" ht="15.75" hidden="1" x14ac:dyDescent="0.25">
      <c r="A48" s="5"/>
    </row>
    <row r="49" spans="1:13" ht="15.75" x14ac:dyDescent="0.25">
      <c r="A49" s="5"/>
      <c r="J49" t="s">
        <v>54</v>
      </c>
    </row>
    <row r="50" spans="1:13" ht="15.75" x14ac:dyDescent="0.25">
      <c r="B50" s="27" t="s">
        <v>31</v>
      </c>
      <c r="C50" s="27" t="s">
        <v>17</v>
      </c>
      <c r="D50" s="27"/>
      <c r="E50" s="27"/>
      <c r="F50" s="27" t="s">
        <v>18</v>
      </c>
      <c r="G50" s="27"/>
      <c r="H50" s="27"/>
      <c r="I50" s="27" t="s">
        <v>19</v>
      </c>
      <c r="J50" s="27"/>
      <c r="K50" s="27"/>
    </row>
    <row r="51" spans="1:13" ht="66.75" customHeight="1" x14ac:dyDescent="0.25">
      <c r="B51" s="27"/>
      <c r="C51" s="6" t="s">
        <v>20</v>
      </c>
      <c r="D51" s="6" t="s">
        <v>21</v>
      </c>
      <c r="E51" s="6" t="s">
        <v>22</v>
      </c>
      <c r="F51" s="6" t="s">
        <v>20</v>
      </c>
      <c r="G51" s="6" t="s">
        <v>21</v>
      </c>
      <c r="H51" s="6" t="s">
        <v>22</v>
      </c>
      <c r="I51" s="6" t="s">
        <v>20</v>
      </c>
      <c r="J51" s="6" t="s">
        <v>21</v>
      </c>
      <c r="K51" s="6" t="s">
        <v>22</v>
      </c>
    </row>
    <row r="52" spans="1:13" ht="15.75" x14ac:dyDescent="0.25">
      <c r="B52" s="6">
        <v>1</v>
      </c>
      <c r="C52" s="6">
        <v>2</v>
      </c>
      <c r="D52" s="6">
        <v>3</v>
      </c>
      <c r="E52" s="6">
        <v>4</v>
      </c>
      <c r="F52" s="6">
        <v>5</v>
      </c>
      <c r="G52" s="6">
        <v>6</v>
      </c>
      <c r="H52" s="6">
        <v>7</v>
      </c>
      <c r="I52" s="6">
        <v>8</v>
      </c>
      <c r="J52" s="6">
        <v>9</v>
      </c>
      <c r="K52" s="6">
        <v>10</v>
      </c>
    </row>
    <row r="53" spans="1:13" ht="15.75" x14ac:dyDescent="0.25">
      <c r="B53" s="7"/>
      <c r="C53" s="6"/>
      <c r="D53" s="6"/>
      <c r="E53" s="6"/>
      <c r="F53" s="6"/>
      <c r="G53" s="6"/>
      <c r="H53" s="6"/>
      <c r="I53" s="6"/>
      <c r="J53" s="6"/>
      <c r="K53" s="6"/>
    </row>
    <row r="54" spans="1:13" ht="15.75" x14ac:dyDescent="0.25">
      <c r="B54" s="7"/>
      <c r="C54" s="6"/>
      <c r="D54" s="6"/>
      <c r="E54" s="6"/>
      <c r="F54" s="6"/>
      <c r="G54" s="6"/>
      <c r="H54" s="6"/>
      <c r="I54" s="6"/>
      <c r="J54" s="6"/>
      <c r="K54" s="6"/>
    </row>
    <row r="55" spans="1:13" ht="15.75" x14ac:dyDescent="0.25">
      <c r="B55" s="7" t="s">
        <v>27</v>
      </c>
      <c r="C55" s="6"/>
      <c r="D55" s="6"/>
      <c r="E55" s="6"/>
      <c r="F55" s="6"/>
      <c r="G55" s="6"/>
      <c r="H55" s="6"/>
      <c r="I55" s="6"/>
      <c r="J55" s="6"/>
      <c r="K55" s="6"/>
    </row>
    <row r="56" spans="1:13" ht="15.75" x14ac:dyDescent="0.25">
      <c r="B56" s="27" t="s">
        <v>28</v>
      </c>
      <c r="C56" s="27"/>
      <c r="D56" s="27"/>
      <c r="E56" s="27"/>
      <c r="F56" s="27"/>
      <c r="G56" s="27"/>
      <c r="H56" s="27"/>
      <c r="I56" s="27"/>
      <c r="J56" s="27"/>
      <c r="K56" s="27"/>
    </row>
    <row r="57" spans="1:13" ht="15.75" x14ac:dyDescent="0.25">
      <c r="A57" s="5"/>
    </row>
    <row r="58" spans="1:13" ht="15.75" x14ac:dyDescent="0.25">
      <c r="A58" s="5"/>
    </row>
    <row r="59" spans="1:13" ht="15.75" x14ac:dyDescent="0.25">
      <c r="A59" s="8" t="s">
        <v>32</v>
      </c>
      <c r="B59" s="26" t="s">
        <v>33</v>
      </c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3" ht="15.75" x14ac:dyDescent="0.25">
      <c r="A60" s="5"/>
    </row>
    <row r="61" spans="1:13" ht="15.75" x14ac:dyDescent="0.25">
      <c r="A61" s="5"/>
    </row>
    <row r="62" spans="1:13" x14ac:dyDescent="0.25">
      <c r="A62" s="27" t="s">
        <v>34</v>
      </c>
      <c r="B62" s="27" t="s">
        <v>35</v>
      </c>
      <c r="C62" s="27" t="s">
        <v>36</v>
      </c>
      <c r="D62" s="27" t="s">
        <v>37</v>
      </c>
      <c r="E62" s="27" t="s">
        <v>17</v>
      </c>
      <c r="F62" s="27"/>
      <c r="G62" s="27"/>
      <c r="H62" s="27" t="s">
        <v>38</v>
      </c>
      <c r="I62" s="27"/>
      <c r="J62" s="27"/>
      <c r="K62" s="27" t="s">
        <v>19</v>
      </c>
      <c r="L62" s="27"/>
      <c r="M62" s="27"/>
    </row>
    <row r="63" spans="1:13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ht="31.5" x14ac:dyDescent="0.25">
      <c r="A64" s="27"/>
      <c r="B64" s="27"/>
      <c r="C64" s="27"/>
      <c r="D64" s="27"/>
      <c r="E64" s="6" t="s">
        <v>20</v>
      </c>
      <c r="F64" s="6" t="s">
        <v>21</v>
      </c>
      <c r="G64" s="6" t="s">
        <v>22</v>
      </c>
      <c r="H64" s="6" t="s">
        <v>20</v>
      </c>
      <c r="I64" s="6" t="s">
        <v>21</v>
      </c>
      <c r="J64" s="6" t="s">
        <v>22</v>
      </c>
      <c r="K64" s="6" t="s">
        <v>20</v>
      </c>
      <c r="L64" s="6" t="s">
        <v>21</v>
      </c>
      <c r="M64" s="6" t="s">
        <v>22</v>
      </c>
    </row>
    <row r="65" spans="1:13" ht="15.75" x14ac:dyDescent="0.25">
      <c r="A65" s="6">
        <v>1</v>
      </c>
      <c r="B65" s="6">
        <v>2</v>
      </c>
      <c r="C65" s="6">
        <v>3</v>
      </c>
      <c r="D65" s="6">
        <v>4</v>
      </c>
      <c r="E65" s="6">
        <v>5</v>
      </c>
      <c r="F65" s="6">
        <v>6</v>
      </c>
      <c r="G65" s="6">
        <v>7</v>
      </c>
      <c r="H65" s="6">
        <v>8</v>
      </c>
      <c r="I65" s="6">
        <v>9</v>
      </c>
      <c r="J65" s="6">
        <v>10</v>
      </c>
      <c r="K65" s="6">
        <v>11</v>
      </c>
      <c r="L65" s="6">
        <v>12</v>
      </c>
      <c r="M65" s="6">
        <v>13</v>
      </c>
    </row>
    <row r="66" spans="1:13" ht="15.75" x14ac:dyDescent="0.25">
      <c r="A66" s="6">
        <v>1</v>
      </c>
      <c r="B66" s="7" t="s">
        <v>39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47.25" x14ac:dyDescent="0.25">
      <c r="A67" s="6"/>
      <c r="B67" s="9" t="s">
        <v>55</v>
      </c>
      <c r="C67" s="17" t="s">
        <v>56</v>
      </c>
      <c r="D67" s="7" t="s">
        <v>57</v>
      </c>
      <c r="E67" s="18">
        <v>66</v>
      </c>
      <c r="F67" s="18"/>
      <c r="G67" s="18">
        <f>E67+F67</f>
        <v>66</v>
      </c>
      <c r="H67" s="7">
        <v>59</v>
      </c>
      <c r="I67" s="7"/>
      <c r="J67" s="7">
        <f>H67+I67</f>
        <v>59</v>
      </c>
      <c r="K67" s="18">
        <f>E67-H67</f>
        <v>7</v>
      </c>
      <c r="L67" s="18">
        <f>F67-I67</f>
        <v>0</v>
      </c>
      <c r="M67" s="18">
        <f>K67+L67</f>
        <v>7</v>
      </c>
    </row>
    <row r="68" spans="1:13" ht="15.75" x14ac:dyDescent="0.25">
      <c r="A68" s="27" t="s">
        <v>64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3" ht="15.75" x14ac:dyDescent="0.25">
      <c r="A69" s="6">
        <v>2</v>
      </c>
      <c r="B69" s="7" t="s">
        <v>42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78.75" x14ac:dyDescent="0.25">
      <c r="A70" s="6"/>
      <c r="B70" s="9" t="s">
        <v>66</v>
      </c>
      <c r="C70" s="17" t="s">
        <v>61</v>
      </c>
      <c r="D70" s="7" t="s">
        <v>62</v>
      </c>
      <c r="E70" s="7">
        <v>250</v>
      </c>
      <c r="F70" s="7"/>
      <c r="G70" s="7">
        <f>E70</f>
        <v>250</v>
      </c>
      <c r="H70" s="7">
        <v>248</v>
      </c>
      <c r="I70" s="7"/>
      <c r="J70" s="7">
        <f>H70</f>
        <v>248</v>
      </c>
      <c r="K70" s="7">
        <f>G70-J70</f>
        <v>2</v>
      </c>
      <c r="L70" s="7"/>
      <c r="M70" s="7">
        <f>K70</f>
        <v>2</v>
      </c>
    </row>
    <row r="71" spans="1:13" ht="63" x14ac:dyDescent="0.25">
      <c r="A71" s="17"/>
      <c r="B71" s="9" t="s">
        <v>58</v>
      </c>
      <c r="C71" s="17" t="s">
        <v>61</v>
      </c>
      <c r="D71" s="7" t="s">
        <v>62</v>
      </c>
      <c r="E71" s="7">
        <v>3800</v>
      </c>
      <c r="F71" s="7"/>
      <c r="G71" s="7">
        <v>3800</v>
      </c>
      <c r="H71" s="7">
        <v>8835</v>
      </c>
      <c r="I71" s="7"/>
      <c r="J71" s="7">
        <f>H71</f>
        <v>8835</v>
      </c>
      <c r="K71" s="7">
        <f>G71-J71</f>
        <v>-5035</v>
      </c>
      <c r="L71" s="7"/>
      <c r="M71" s="7">
        <f>K71</f>
        <v>-5035</v>
      </c>
    </row>
    <row r="72" spans="1:13" ht="15.75" x14ac:dyDescent="0.25">
      <c r="A72" s="27" t="s">
        <v>67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</row>
    <row r="73" spans="1:13" ht="15.75" x14ac:dyDescent="0.25">
      <c r="A73" s="6">
        <v>3</v>
      </c>
      <c r="B73" s="7" t="s">
        <v>43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94.5" x14ac:dyDescent="0.25">
      <c r="A74" s="6"/>
      <c r="B74" s="9" t="s">
        <v>59</v>
      </c>
      <c r="C74" s="17" t="s">
        <v>61</v>
      </c>
      <c r="D74" s="7" t="s">
        <v>63</v>
      </c>
      <c r="E74" s="7">
        <v>60</v>
      </c>
      <c r="F74" s="7"/>
      <c r="G74" s="7">
        <v>60</v>
      </c>
      <c r="H74" s="7">
        <v>148</v>
      </c>
      <c r="I74" s="7"/>
      <c r="J74" s="7">
        <v>148</v>
      </c>
      <c r="K74" s="7">
        <f>G74-J74</f>
        <v>-88</v>
      </c>
      <c r="L74" s="7"/>
      <c r="M74" s="7">
        <f>K74</f>
        <v>-88</v>
      </c>
    </row>
    <row r="75" spans="1:13" ht="78.75" x14ac:dyDescent="0.25">
      <c r="A75" s="17"/>
      <c r="B75" s="9" t="s">
        <v>60</v>
      </c>
      <c r="C75" s="17" t="s">
        <v>61</v>
      </c>
      <c r="D75" s="7" t="s">
        <v>63</v>
      </c>
      <c r="E75" s="7">
        <v>3</v>
      </c>
      <c r="F75" s="7"/>
      <c r="G75" s="7">
        <v>3</v>
      </c>
      <c r="H75" s="7">
        <v>4.2</v>
      </c>
      <c r="I75" s="7"/>
      <c r="J75" s="7">
        <v>4.2</v>
      </c>
      <c r="K75" s="7">
        <f>G75-H75</f>
        <v>-1.2000000000000002</v>
      </c>
      <c r="L75" s="7"/>
      <c r="M75" s="7">
        <f>K75</f>
        <v>-1.2000000000000002</v>
      </c>
    </row>
    <row r="76" spans="1:13" ht="15.75" x14ac:dyDescent="0.25">
      <c r="A76" s="27" t="s">
        <v>68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ht="15.75" x14ac:dyDescent="0.25">
      <c r="A77" s="6">
        <v>4</v>
      </c>
      <c r="B77" s="7" t="s">
        <v>44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15.75" x14ac:dyDescent="0.25">
      <c r="A78" s="6"/>
      <c r="B78" s="9" t="s">
        <v>40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5.75" x14ac:dyDescent="0.25">
      <c r="A79" s="27" t="s">
        <v>41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</row>
    <row r="80" spans="1:13" ht="15.75" x14ac:dyDescent="0.25">
      <c r="A80" s="27" t="s">
        <v>45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3" ht="15.75" x14ac:dyDescent="0.25">
      <c r="A81" s="5"/>
    </row>
    <row r="82" spans="1:13" ht="15.75" x14ac:dyDescent="0.25">
      <c r="A82" s="5"/>
    </row>
    <row r="83" spans="1:13" ht="15.75" x14ac:dyDescent="0.25">
      <c r="A83" s="26" t="s">
        <v>46</v>
      </c>
      <c r="B83" s="26"/>
      <c r="C83" s="26"/>
      <c r="D83" s="26"/>
      <c r="E83" s="26"/>
      <c r="F83" s="26"/>
      <c r="G83" s="26"/>
      <c r="H83" s="10"/>
      <c r="J83" s="29" t="s">
        <v>47</v>
      </c>
      <c r="K83" s="29"/>
      <c r="L83" s="29"/>
      <c r="M83" s="29"/>
    </row>
    <row r="84" spans="1:13" ht="15.75" x14ac:dyDescent="0.25">
      <c r="A84" s="2"/>
      <c r="B84" s="8"/>
      <c r="C84" s="8"/>
      <c r="D84" s="2"/>
      <c r="H84" s="11" t="s">
        <v>48</v>
      </c>
      <c r="J84" s="28" t="s">
        <v>49</v>
      </c>
      <c r="K84" s="28"/>
      <c r="L84" s="28"/>
      <c r="M84" s="28"/>
    </row>
    <row r="85" spans="1:13" ht="15.75" x14ac:dyDescent="0.25">
      <c r="A85" s="12"/>
      <c r="D85" s="2"/>
    </row>
    <row r="86" spans="1:13" ht="15.75" x14ac:dyDescent="0.25">
      <c r="A86" s="26" t="s">
        <v>50</v>
      </c>
      <c r="B86" s="26"/>
      <c r="C86" s="26"/>
      <c r="D86" s="26"/>
      <c r="E86" s="26"/>
      <c r="F86" s="26"/>
      <c r="G86" s="26"/>
      <c r="H86" s="10"/>
      <c r="J86" s="29" t="s">
        <v>51</v>
      </c>
      <c r="K86" s="29"/>
      <c r="L86" s="29"/>
      <c r="M86" s="29"/>
    </row>
    <row r="87" spans="1:13" ht="15.75" x14ac:dyDescent="0.25">
      <c r="A87" s="2"/>
      <c r="B87" s="2"/>
      <c r="C87" s="2"/>
      <c r="D87" s="2"/>
      <c r="E87" s="2"/>
      <c r="F87" s="2"/>
      <c r="G87" s="2"/>
      <c r="H87" s="11" t="s">
        <v>48</v>
      </c>
      <c r="J87" s="28" t="s">
        <v>49</v>
      </c>
      <c r="K87" s="28"/>
      <c r="L87" s="28"/>
      <c r="M87" s="28"/>
    </row>
  </sheetData>
  <mergeCells count="56">
    <mergeCell ref="J84:M84"/>
    <mergeCell ref="A86:G86"/>
    <mergeCell ref="J86:M86"/>
    <mergeCell ref="J87:M87"/>
    <mergeCell ref="A68:M68"/>
    <mergeCell ref="A72:M72"/>
    <mergeCell ref="A76:M76"/>
    <mergeCell ref="A79:M79"/>
    <mergeCell ref="A80:M80"/>
    <mergeCell ref="A83:G83"/>
    <mergeCell ref="J83:M83"/>
    <mergeCell ref="B56:K56"/>
    <mergeCell ref="B59:M59"/>
    <mergeCell ref="A62:A64"/>
    <mergeCell ref="B62:B64"/>
    <mergeCell ref="C62:C64"/>
    <mergeCell ref="D62:D64"/>
    <mergeCell ref="E62:G63"/>
    <mergeCell ref="H62:J63"/>
    <mergeCell ref="K62:M63"/>
    <mergeCell ref="A43:K43"/>
    <mergeCell ref="A46:A47"/>
    <mergeCell ref="B46:M46"/>
    <mergeCell ref="B50:B51"/>
    <mergeCell ref="C50:E50"/>
    <mergeCell ref="F50:H50"/>
    <mergeCell ref="I50:K50"/>
    <mergeCell ref="B22:D22"/>
    <mergeCell ref="E22:G22"/>
    <mergeCell ref="H22:J22"/>
    <mergeCell ref="A30:A31"/>
    <mergeCell ref="B30:M30"/>
    <mergeCell ref="A33:A34"/>
    <mergeCell ref="B33:B34"/>
    <mergeCell ref="C33:E33"/>
    <mergeCell ref="F33:H33"/>
    <mergeCell ref="I33:K33"/>
    <mergeCell ref="A15:A16"/>
    <mergeCell ref="E16:M16"/>
    <mergeCell ref="A17:A18"/>
    <mergeCell ref="B18:D18"/>
    <mergeCell ref="B17:G17"/>
    <mergeCell ref="D15:M15"/>
    <mergeCell ref="A10:M10"/>
    <mergeCell ref="A11:A12"/>
    <mergeCell ref="E12:M12"/>
    <mergeCell ref="A13:A14"/>
    <mergeCell ref="E14:M14"/>
    <mergeCell ref="D11:M11"/>
    <mergeCell ref="D13:M13"/>
    <mergeCell ref="A9:M9"/>
    <mergeCell ref="J2:L2"/>
    <mergeCell ref="J3:M3"/>
    <mergeCell ref="J4:M4"/>
    <mergeCell ref="J5:M5"/>
    <mergeCell ref="J6:M6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  <rowBreaks count="2" manualBreakCount="2">
    <brk id="31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2019-02-05T09:36:18Z</dcterms:modified>
</cp:coreProperties>
</file>