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'Лист2'!$A$1:$L$26</definedName>
    <definedName name="_xlnm.Print_Area" localSheetId="2">'Лист3'!$A$1:$K$66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<sst xmlns="http://schemas.openxmlformats.org/spreadsheetml/2006/main" count="213" uniqueCount="125">
  <si>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</si>
  <si>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</si>
  <si>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</si>
  <si>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</si>
  <si>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</si>
  <si>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</si>
  <si>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</si>
  <si>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</si>
  <si>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</si>
  <si>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</si>
  <si>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</si>
  <si>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</si>
  <si>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</si>
  <si>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</si>
  <si>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</si>
  <si>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</si>
  <si>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</si>
  <si>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</si>
  <si>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</si>
  <si>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</si>
  <si>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</si>
  <si>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</si>
  <si>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</si>
  <si>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</si>
  <si>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</si>
  <si>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</si>
  <si>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</si>
  <si>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</si>
  <si>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</si>
  <si>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</si>
  <si>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</si>
  <si>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</si>
  <si>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</si>
  <si>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</si>
  <si>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</si>
  <si>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</si>
  <si>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</si>
  <si>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</si>
  <si>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</si>
  <si>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</si>
  <si>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</si>
  <si>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</si>
  <si>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</si>
  <si>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</si>
  <si>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</si>
  <si>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</si>
  <si>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</si>
  <si>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</si>
  <si>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r>
      <t>та спеціального фонду -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</si>
  <si>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</si>
  <si>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</si>
  <si>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</si>
  <si>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</si>
  <si>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</si>
  <si>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</si>
  <si>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</si>
  <si>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</si>
  <si>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</si>
  <si>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</si>
  <si>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</si>
  <si>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</si>
  <si>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</si>
  <si>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</si>
  <si>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</si>
  <si>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</si>
  <si>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</si>
  <si>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</si>
  <si>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</si>
  <si>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</si>
  <si>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</si>
  <si>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шт.</t>
  </si>
  <si>
    <t>Відсоток надрукованих інформаційних листівок, буклетів до загальної потреби</t>
  </si>
  <si>
    <t>Завдання 2:</t>
  </si>
  <si>
    <t>тис.грн.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</si>
  <si>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</si>
  <si>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Витрати на проведення одного навчального семінару</t>
  </si>
  <si>
    <t>Кількість навчальних семінарів, які буде проведено</t>
  </si>
  <si>
    <t>Кількість навчальних семінарів, які необхідно провести</t>
  </si>
  <si>
    <t>% проведених семінарів від необхідної їх кількості</t>
  </si>
  <si>
    <t>Завдання 3:</t>
  </si>
  <si>
    <t>Завдання 4:</t>
  </si>
  <si>
    <t>Департамент житлового господарства та інфраструктури ЛМР</t>
  </si>
  <si>
    <t>Департамент фінансової політики ЛМР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</si>
  <si>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</si>
  <si>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</si>
  <si>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</si>
  <si>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</si>
  <si>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Підготовка інформаційно-консультативних матеріалів для ОСББ.</t>
  </si>
  <si>
    <t>К-сть буклетів, інформаційних листівок, які необхідно надрукувати</t>
  </si>
  <si>
    <t>Кількість буклетів, інформаційних листівок, які буде надруковано</t>
  </si>
  <si>
    <t>Проведення технічної експертизи ліфтів</t>
  </si>
  <si>
    <t>10.   Результативні показники бюджетної програми у розрізі підпрограм і завдань</t>
  </si>
  <si>
    <t>Середня вартість друку одного буклету, листівки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</si>
  <si>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</si>
  <si>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</si>
  <si>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</si>
  <si>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Середня вартість одного посібника, брошури, буклету , навчально-методичної літератури та інших матеріалів, грн.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</si>
  <si>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</si>
  <si>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Завдання 5:</t>
  </si>
  <si>
    <t>Директор департаменту житлового  господарства та інфраструктури</t>
  </si>
  <si>
    <t>І. Маруняк</t>
  </si>
  <si>
    <t>бюджетної програми місцевого бюджету на   2018  рік</t>
  </si>
  <si>
    <t>1200000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</si>
  <si>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</si>
  <si>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>8 278,6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b/>
        <sz val="10"/>
        <rFont val="Arial Cyr"/>
        <family val="0"/>
      </rPr>
      <t>8 278,6</t>
    </r>
    <r>
      <rPr>
        <sz val="10"/>
        <rFont val="Arial Cyr"/>
        <family val="0"/>
      </rPr>
      <t xml:space="preserve"> тис.гривень</t>
    </r>
  </si>
  <si>
    <t xml:space="preserve"> ,   та  ухвала Львівської міської ради:від 14.07.2016 № 777 "Про розмежування повноважень між виконавчими органами Львівської міської ради"</t>
  </si>
  <si>
    <r>
      <rPr>
        <b/>
        <sz val="10"/>
        <color indexed="10"/>
        <rFont val="Arial Cyr"/>
        <family val="0"/>
      </rPr>
      <t xml:space="preserve">Закони України: </t>
    </r>
    <r>
      <rPr>
        <sz val="10"/>
        <color indexed="10"/>
        <rFont val="Arial Cyr"/>
        <family val="0"/>
      </rPr>
      <t>від 21.05.1997 № 280/97-ВР "Про місцеве самоврядування в Україні", від 24.06.2004 №1875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</t>
    </r>
    <r>
      <rPr>
        <sz val="10"/>
        <color indexed="4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Постанови:  КМУ</t>
    </r>
    <r>
      <rPr>
        <sz val="10"/>
        <color indexed="40"/>
        <rFont val="Arial Cyr"/>
        <family val="0"/>
      </rPr>
      <t xml:space="preserve">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від 01.09.2008р №190 "Про затвердження Правил будови і безпечної експлуатації ліфтів", НКРЕКП від 05.11.2015 року № 2714 "Про встановлення тарифів на централізоване водопостачання та водовідведення ЛМКП «Львівводоканал»";</t>
    </r>
    <r>
      <rPr>
        <sz val="10"/>
        <rFont val="Arial Cyr"/>
        <family val="0"/>
      </rPr>
      <t xml:space="preserve"> </t>
    </r>
    <r>
      <rPr>
        <b/>
        <sz val="10"/>
        <color indexed="36"/>
        <rFont val="Arial Cyr"/>
        <family val="0"/>
      </rPr>
      <t>Ухвали Львівської міської ради:</t>
    </r>
    <r>
      <rPr>
        <sz val="10"/>
        <color indexed="36"/>
        <rFont val="Arial Cyr"/>
        <family val="0"/>
      </rPr>
      <t xml:space="preserve"> від 14.07.2016 № 777 "Про розмежування повноважень між виконавчими органами Львівської міської ради",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роки",  від 09.07.2009 № 2867 "Про затвердження Програми технічної експертизи, модернізації, ремонту, заміни та диспетчеризації ліфтів у житлових будинках, які є у власності територіальної громади м. Львова, на період 2009-2013 років"</t>
    </r>
    <r>
      <rPr>
        <sz val="10"/>
        <rFont val="Arial Cyr"/>
        <family val="0"/>
      </rPr>
      <t xml:space="preserve"> та</t>
    </r>
    <r>
      <rPr>
        <b/>
        <sz val="10"/>
        <rFont val="Arial Cyr"/>
        <family val="0"/>
      </rPr>
      <t xml:space="preserve"> Рішення</t>
    </r>
    <r>
      <rPr>
        <sz val="10"/>
        <rFont val="Arial Cyr"/>
        <family val="0"/>
      </rPr>
      <t xml:space="preserve"> виконавчого комітету від  24.02.2012 № 121 “Про затвердження Положення про компенсацію вартості за надані послуги з водопостачання населенню, яке проживає у зоні депресійної лійки, та переліку населених пунктів, що розташовані у зоні  депресійної лійки водозаборів ЛМКП "Львівводоканал”</t>
    </r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</si>
  <si>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</si>
  <si>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</si>
  <si>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</si>
  <si>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6020</t>
  </si>
  <si>
    <t>Забезпечити відшкодування витрат ЛМКП "Львівводоканал" за надані послуги з водопостачання населенню, яке проживає в зоні депресійної лійки</t>
  </si>
  <si>
    <r>
      <t>Завдання 4</t>
    </r>
    <r>
      <rPr>
        <sz val="10"/>
        <rFont val="Arial Cyr"/>
        <family val="0"/>
      </rPr>
      <t>:Забезпечити відшкодування витрат ЛМКП "Львівводоканал" за надані послуги з водопостачання населенню, яке проживає в зоні депресійної лійки</t>
    </r>
  </si>
  <si>
    <r>
      <rPr>
        <b/>
        <sz val="10"/>
        <rFont val="Arial Cyr"/>
        <family val="0"/>
      </rPr>
      <t>Завдання 1:</t>
    </r>
    <r>
      <rPr>
        <sz val="10"/>
        <rFont val="Arial Cyr"/>
        <family val="0"/>
      </rPr>
      <t>Підготовка інформаційно-консультативних матеріалів для ОСББ.</t>
    </r>
  </si>
  <si>
    <r>
      <rPr>
        <b/>
        <sz val="10"/>
        <rFont val="Arial Cyr"/>
        <family val="0"/>
      </rPr>
      <t>Завдання 2:</t>
    </r>
    <r>
      <rPr>
        <sz val="10"/>
        <rFont val="Arial Cyr"/>
        <family val="0"/>
      </rPr>
      <t xml:space="preserve"> Друк брошур, посібників, навчально-методичної літератури та інших матеріалів з питань діяльності ОСББ </t>
    </r>
  </si>
  <si>
    <r>
      <rPr>
        <b/>
        <sz val="10"/>
        <rFont val="Arial Cyr"/>
        <family val="0"/>
      </rPr>
      <t>Завдання 3:</t>
    </r>
    <r>
      <rPr>
        <sz val="10"/>
        <rFont val="Arial Cyr"/>
        <family val="0"/>
      </rPr>
      <t xml:space="preserve"> Організація та фінансування навчань (семінарів, тренінгів, курсів тощо) щодо управління житловими будинками  для голів і бухгалтерів ОСББ</t>
    </r>
  </si>
  <si>
    <r>
      <rPr>
        <b/>
        <sz val="10"/>
        <rFont val="Arial Cyr"/>
        <family val="0"/>
      </rPr>
      <t>Завдання 5:</t>
    </r>
    <r>
      <rPr>
        <sz val="10"/>
        <rFont val="Arial Cyr"/>
        <family val="0"/>
      </rPr>
      <t xml:space="preserve"> Проведення технічної експертизи ліфтів</t>
    </r>
  </si>
  <si>
    <t>Забезпечення: надійної та безперебійної експлуатації житлового фонду і прибудинкових територій, відшкодування витрат ЛМКП "Львівводоканал" за надані послуги з водопостачання населенню, яке проживає в зоні депресійної лійки</t>
  </si>
  <si>
    <t>Кількість води, яку необхідно подати селам зони депресійної лійки</t>
  </si>
  <si>
    <t>куб. м.</t>
  </si>
  <si>
    <t>Обсяг води, яка підлягає відшкодуванню з міського бюджету</t>
  </si>
  <si>
    <t>Сума відшкодування за 1 куб.м води спожитої в зоні депресійної лійки</t>
  </si>
  <si>
    <t>грн.</t>
  </si>
  <si>
    <t>Частка відшкодованого обсягу води до нарахованого</t>
  </si>
  <si>
    <t>1216010                              Утримання та ефективна експлуатація об'єктів житлово-комунального господарства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</si>
</sst>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60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40"/>
      <name val="Arial Cyr"/>
      <family val="0"/>
    </font>
    <font>
      <b/>
      <sz val="10"/>
      <color indexed="36"/>
      <name val="Arial Cyr"/>
      <family val="0"/>
    </font>
    <font>
      <sz val="10"/>
      <color indexed="40"/>
      <name val="Arial Cyr"/>
      <family val="0"/>
    </font>
    <font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9" fillId="0" borderId="14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top" wrapText="1"/>
      <protection/>
    </xf>
    <xf numFmtId="0" fontId="9" fillId="0" borderId="11" xfId="54" applyFont="1" applyBorder="1" applyAlignment="1">
      <alignment vertical="center" wrapText="1"/>
      <protection/>
    </xf>
    <xf numFmtId="0" fontId="13" fillId="0" borderId="11" xfId="54" applyFont="1" applyBorder="1" applyAlignment="1">
      <alignment vertical="top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9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20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4" xfId="53" applyFont="1" applyBorder="1" applyAlignment="1">
      <alignment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4" xfId="48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9" fontId="0" fillId="0" borderId="14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7" fontId="3" fillId="0" borderId="14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79" fontId="14" fillId="0" borderId="14" xfId="0" applyNumberFormat="1" applyFont="1" applyBorder="1" applyAlignment="1">
      <alignment horizontal="center"/>
    </xf>
    <xf numFmtId="179" fontId="14" fillId="0" borderId="15" xfId="0" applyNumberFormat="1" applyFont="1" applyBorder="1" applyAlignment="1">
      <alignment horizontal="center"/>
    </xf>
    <xf numFmtId="179" fontId="14" fillId="0" borderId="13" xfId="0" applyNumberFormat="1" applyFont="1" applyBorder="1" applyAlignment="1">
      <alignment horizontal="center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179" fontId="6" fillId="0" borderId="13" xfId="0" applyNumberFormat="1" applyFon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76" fontId="10" fillId="0" borderId="14" xfId="54" applyNumberFormat="1" applyFont="1" applyBorder="1" applyAlignment="1">
      <alignment horizontal="center" vertical="top" wrapText="1"/>
      <protection/>
    </xf>
    <xf numFmtId="176" fontId="10" fillId="0" borderId="13" xfId="54" applyNumberFormat="1" applyFont="1" applyBorder="1" applyAlignment="1">
      <alignment horizontal="center" vertical="top" wrapText="1"/>
      <protection/>
    </xf>
    <xf numFmtId="176" fontId="10" fillId="0" borderId="14" xfId="54" applyNumberFormat="1" applyFont="1" applyBorder="1" applyAlignment="1">
      <alignment horizontal="center" vertical="top" wrapText="1"/>
      <protection/>
    </xf>
    <xf numFmtId="176" fontId="10" fillId="0" borderId="13" xfId="54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4" xfId="54" applyFont="1" applyBorder="1" applyAlignment="1">
      <alignment vertical="top" wrapText="1"/>
      <protection/>
    </xf>
    <xf numFmtId="0" fontId="17" fillId="0" borderId="15" xfId="54" applyFont="1" applyBorder="1" applyAlignment="1">
      <alignment vertical="top" wrapText="1"/>
      <protection/>
    </xf>
    <xf numFmtId="0" fontId="17" fillId="0" borderId="13" xfId="54" applyFont="1" applyBorder="1" applyAlignment="1">
      <alignment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76" fontId="11" fillId="0" borderId="13" xfId="54" applyNumberFormat="1" applyFont="1" applyBorder="1" applyAlignment="1">
      <alignment horizontal="center" vertical="top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14" xfId="54" applyFont="1" applyBorder="1" applyAlignment="1">
      <alignment horizontal="center" vertical="top" wrapText="1"/>
      <protection/>
    </xf>
    <xf numFmtId="0" fontId="12" fillId="0" borderId="15" xfId="54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14" xfId="54" applyFont="1" applyBorder="1" applyAlignment="1">
      <alignment vertical="center" wrapText="1"/>
      <protection/>
    </xf>
    <xf numFmtId="0" fontId="9" fillId="0" borderId="15" xfId="54" applyFont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3" fillId="0" borderId="14" xfId="54" applyFont="1" applyBorder="1" applyAlignment="1">
      <alignment vertical="top" wrapText="1"/>
      <protection/>
    </xf>
    <xf numFmtId="0" fontId="13" fillId="0" borderId="15" xfId="54" applyFont="1" applyBorder="1" applyAlignment="1">
      <alignment vertical="top" wrapText="1"/>
      <protection/>
    </xf>
    <xf numFmtId="0" fontId="13" fillId="0" borderId="13" xfId="54" applyFont="1" applyBorder="1" applyAlignment="1">
      <alignment vertical="top" wrapText="1"/>
      <protection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2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23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76" t="s">
        <v>2</v>
      </c>
      <c r="N3" s="76"/>
    </row>
    <row r="4" spans="13:14" ht="13.5" customHeight="1">
      <c r="M4" s="65" t="s">
        <v>51</v>
      </c>
      <c r="N4" s="65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66" t="s">
        <v>81</v>
      </c>
      <c r="N8" s="66"/>
    </row>
    <row r="9" spans="13:14" ht="18.75" customHeight="1">
      <c r="M9" s="72" t="s">
        <v>4</v>
      </c>
      <c r="N9" s="72"/>
    </row>
    <row r="10" spans="13:14" ht="25.5" customHeight="1" thickBot="1">
      <c r="M10" s="66" t="s">
        <v>82</v>
      </c>
      <c r="N10" s="66"/>
    </row>
    <row r="11" spans="13:14" ht="10.5" customHeight="1">
      <c r="M11" s="73" t="s">
        <v>5</v>
      </c>
      <c r="N11" s="73"/>
    </row>
    <row r="12" spans="13:14" ht="12.75">
      <c r="M12" s="2"/>
      <c r="N12" t="s">
        <v>6</v>
      </c>
    </row>
    <row r="15" spans="1:14" ht="15.75">
      <c r="A15" s="70" t="s">
        <v>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5.75">
      <c r="A16" s="70" t="s">
        <v>101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8" spans="1:14" ht="12.75">
      <c r="A18" t="s">
        <v>8</v>
      </c>
      <c r="B18" s="68" t="s">
        <v>102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 ht="12.75">
      <c r="B19" s="67" t="s">
        <v>52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1" spans="1:14" ht="12.75">
      <c r="A21" t="s">
        <v>9</v>
      </c>
      <c r="B21" s="68" t="s">
        <v>103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 ht="12.75">
      <c r="B22" s="67" t="s">
        <v>10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4" spans="1:14" ht="16.5" customHeight="1">
      <c r="A24" t="s">
        <v>11</v>
      </c>
      <c r="B24" s="69" t="s">
        <v>124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2:14" ht="12.75">
      <c r="B25" s="67" t="s">
        <v>68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7" spans="1:14" ht="12.75">
      <c r="A27" t="s">
        <v>12</v>
      </c>
      <c r="B27" s="65" t="s">
        <v>104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2.75">
      <c r="B28" s="65" t="s">
        <v>48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30" spans="4:8" ht="12.75">
      <c r="D30" s="4"/>
      <c r="H30" t="s">
        <v>47</v>
      </c>
    </row>
    <row r="35" ht="12.75">
      <c r="F35">
        <v>6345.8</v>
      </c>
    </row>
    <row r="36" ht="12.75">
      <c r="F36">
        <v>80.8</v>
      </c>
    </row>
    <row r="37" ht="12.75">
      <c r="F37">
        <f>F35+F36</f>
        <v>6426.6</v>
      </c>
    </row>
  </sheetData>
  <sheetProtection/>
  <mergeCells count="20">
    <mergeCell ref="B25:N25"/>
    <mergeCell ref="B18:N18"/>
    <mergeCell ref="M11:N11"/>
    <mergeCell ref="M10:N10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M9:N9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view="pageBreakPreview" zoomScaleSheetLayoutView="100" zoomScalePageLayoutView="0" workbookViewId="0" topLeftCell="A4">
      <selection activeCell="D23" sqref="D23:F23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26.875" style="0" customWidth="1"/>
    <col min="7" max="7" width="9.625" style="0" bestFit="1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2.375" style="0" customWidth="1"/>
    <col min="13" max="13" width="9.625" style="0" bestFit="1" customWidth="1"/>
  </cols>
  <sheetData>
    <row r="2" ht="12.75">
      <c r="A2" t="s">
        <v>13</v>
      </c>
    </row>
    <row r="3" spans="1:12" ht="154.5" customHeight="1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1:15" ht="15.75">
      <c r="A5" t="s">
        <v>14</v>
      </c>
      <c r="O5" s="51"/>
    </row>
    <row r="6" spans="1:16" ht="33.75" customHeight="1">
      <c r="A6" s="90" t="s">
        <v>117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P6" s="57" t="s">
        <v>105</v>
      </c>
    </row>
    <row r="8" ht="12.75">
      <c r="A8" s="25" t="s">
        <v>50</v>
      </c>
    </row>
    <row r="10" spans="2:9" ht="12.75">
      <c r="B10" s="5" t="s">
        <v>15</v>
      </c>
      <c r="C10" s="17" t="s">
        <v>53</v>
      </c>
      <c r="D10" s="17" t="s">
        <v>54</v>
      </c>
      <c r="E10" s="91" t="s">
        <v>36</v>
      </c>
      <c r="F10" s="92"/>
      <c r="G10" s="92"/>
      <c r="H10" s="92"/>
      <c r="I10" s="93"/>
    </row>
    <row r="11" spans="2:9" ht="12.75">
      <c r="B11" s="5">
        <v>1</v>
      </c>
      <c r="C11" s="17">
        <v>1216011</v>
      </c>
      <c r="D11" s="17">
        <v>6020</v>
      </c>
      <c r="E11" s="94" t="s">
        <v>107</v>
      </c>
      <c r="F11" s="95"/>
      <c r="G11" s="95"/>
      <c r="H11" s="95"/>
      <c r="I11" s="96"/>
    </row>
    <row r="12" spans="2:9" ht="16.5" customHeight="1">
      <c r="B12" s="5">
        <v>2</v>
      </c>
      <c r="C12" s="17">
        <v>1216013</v>
      </c>
      <c r="D12" s="17">
        <v>6020</v>
      </c>
      <c r="E12" s="94" t="s">
        <v>108</v>
      </c>
      <c r="F12" s="95"/>
      <c r="G12" s="95"/>
      <c r="H12" s="95"/>
      <c r="I12" s="96"/>
    </row>
    <row r="13" spans="2:17" ht="18" customHeight="1">
      <c r="B13" s="5">
        <v>3</v>
      </c>
      <c r="C13" s="17">
        <v>1216015</v>
      </c>
      <c r="D13" s="5">
        <v>6020</v>
      </c>
      <c r="E13" s="94" t="s">
        <v>109</v>
      </c>
      <c r="F13" s="95"/>
      <c r="G13" s="95"/>
      <c r="H13" s="95"/>
      <c r="I13" s="96"/>
      <c r="Q13" t="s">
        <v>111</v>
      </c>
    </row>
    <row r="15" ht="12.75">
      <c r="A15" t="s">
        <v>37</v>
      </c>
    </row>
    <row r="16" spans="9:12" ht="12.75">
      <c r="I16" s="52">
        <f>G19+G20+G21</f>
        <v>307.1</v>
      </c>
      <c r="L16" t="s">
        <v>17</v>
      </c>
    </row>
    <row r="17" spans="1:12" s="8" customFormat="1" ht="36.75" customHeight="1">
      <c r="A17" s="32" t="s">
        <v>16</v>
      </c>
      <c r="B17" s="33" t="s">
        <v>53</v>
      </c>
      <c r="C17" s="33" t="s">
        <v>54</v>
      </c>
      <c r="D17" s="97" t="s">
        <v>55</v>
      </c>
      <c r="E17" s="97"/>
      <c r="F17" s="98"/>
      <c r="G17" s="99" t="s">
        <v>18</v>
      </c>
      <c r="H17" s="98"/>
      <c r="I17" s="99" t="s">
        <v>19</v>
      </c>
      <c r="J17" s="98"/>
      <c r="K17" s="99" t="s">
        <v>20</v>
      </c>
      <c r="L17" s="98"/>
    </row>
    <row r="18" spans="1:12" s="8" customFormat="1" ht="18" customHeight="1">
      <c r="A18" s="29">
        <v>1</v>
      </c>
      <c r="B18" s="29">
        <v>2</v>
      </c>
      <c r="C18" s="29">
        <v>3</v>
      </c>
      <c r="D18" s="99">
        <v>4</v>
      </c>
      <c r="E18" s="97"/>
      <c r="F18" s="98"/>
      <c r="G18" s="100">
        <v>5</v>
      </c>
      <c r="H18" s="101"/>
      <c r="I18" s="100">
        <v>6</v>
      </c>
      <c r="J18" s="101"/>
      <c r="K18" s="100">
        <v>7</v>
      </c>
      <c r="L18" s="101"/>
    </row>
    <row r="19" spans="1:12" ht="29.25" customHeight="1">
      <c r="A19" s="35">
        <v>1</v>
      </c>
      <c r="B19" s="36">
        <v>1216011</v>
      </c>
      <c r="C19" s="37" t="s">
        <v>110</v>
      </c>
      <c r="D19" s="79" t="s">
        <v>113</v>
      </c>
      <c r="E19" s="80"/>
      <c r="F19" s="81"/>
      <c r="G19" s="77">
        <v>17</v>
      </c>
      <c r="H19" s="78"/>
      <c r="I19" s="77"/>
      <c r="J19" s="78"/>
      <c r="K19" s="77">
        <f>G19+I19</f>
        <v>17</v>
      </c>
      <c r="L19" s="78"/>
    </row>
    <row r="20" spans="1:13" ht="41.25" customHeight="1">
      <c r="A20" s="35">
        <v>2</v>
      </c>
      <c r="B20" s="36">
        <v>1216011</v>
      </c>
      <c r="C20" s="37" t="s">
        <v>110</v>
      </c>
      <c r="D20" s="79" t="s">
        <v>114</v>
      </c>
      <c r="E20" s="80"/>
      <c r="F20" s="81"/>
      <c r="G20" s="77">
        <v>160.1</v>
      </c>
      <c r="H20" s="78"/>
      <c r="I20" s="77"/>
      <c r="J20" s="78"/>
      <c r="K20" s="77">
        <f>G20+I20</f>
        <v>160.1</v>
      </c>
      <c r="L20" s="78"/>
      <c r="M20" s="52"/>
    </row>
    <row r="21" spans="1:12" ht="45" customHeight="1">
      <c r="A21" s="35">
        <v>3</v>
      </c>
      <c r="B21" s="36">
        <v>1216011</v>
      </c>
      <c r="C21" s="37" t="s">
        <v>110</v>
      </c>
      <c r="D21" s="79" t="s">
        <v>115</v>
      </c>
      <c r="E21" s="80"/>
      <c r="F21" s="81"/>
      <c r="G21" s="77">
        <v>130</v>
      </c>
      <c r="H21" s="78"/>
      <c r="I21" s="77"/>
      <c r="J21" s="78"/>
      <c r="K21" s="77">
        <f>G21+I21</f>
        <v>130</v>
      </c>
      <c r="L21" s="78"/>
    </row>
    <row r="22" spans="1:12" ht="45" customHeight="1">
      <c r="A22" s="35">
        <v>3</v>
      </c>
      <c r="B22" s="36">
        <v>1216013</v>
      </c>
      <c r="C22" s="37" t="s">
        <v>110</v>
      </c>
      <c r="D22" s="102" t="s">
        <v>112</v>
      </c>
      <c r="E22" s="103"/>
      <c r="F22" s="104"/>
      <c r="G22" s="77">
        <v>7864.5</v>
      </c>
      <c r="H22" s="78"/>
      <c r="I22" s="77"/>
      <c r="J22" s="78"/>
      <c r="K22" s="77">
        <f>G22+I22</f>
        <v>7864.5</v>
      </c>
      <c r="L22" s="78"/>
    </row>
    <row r="23" spans="1:12" ht="23.25" customHeight="1">
      <c r="A23" s="35">
        <v>4</v>
      </c>
      <c r="B23" s="36">
        <v>1216015</v>
      </c>
      <c r="C23" s="37" t="s">
        <v>110</v>
      </c>
      <c r="D23" s="79" t="s">
        <v>116</v>
      </c>
      <c r="E23" s="80"/>
      <c r="F23" s="81"/>
      <c r="G23" s="77">
        <v>107</v>
      </c>
      <c r="H23" s="78"/>
      <c r="I23" s="77"/>
      <c r="J23" s="78"/>
      <c r="K23" s="77">
        <f>G23+I23</f>
        <v>107</v>
      </c>
      <c r="L23" s="78"/>
    </row>
    <row r="24" spans="1:12" ht="13.5" customHeight="1">
      <c r="A24" s="7"/>
      <c r="B24" s="16"/>
      <c r="C24" s="34"/>
      <c r="D24" s="83" t="s">
        <v>56</v>
      </c>
      <c r="E24" s="84"/>
      <c r="F24" s="85"/>
      <c r="G24" s="83">
        <f>SUM(G19:H23)</f>
        <v>8278.6</v>
      </c>
      <c r="H24" s="85"/>
      <c r="I24" s="83">
        <f>SUM(I19:J23)</f>
        <v>0</v>
      </c>
      <c r="J24" s="85"/>
      <c r="K24" s="83">
        <f>SUM(K19:L23)</f>
        <v>8278.6</v>
      </c>
      <c r="L24" s="85"/>
    </row>
    <row r="27" spans="1:12" ht="12.75">
      <c r="A27" s="2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30.75" customHeight="1">
      <c r="A28" s="2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86"/>
      <c r="B32" s="87"/>
      <c r="C32" s="22"/>
      <c r="D32" s="22"/>
      <c r="E32" s="22"/>
      <c r="F32" s="22"/>
      <c r="G32" s="86"/>
      <c r="H32" s="86"/>
      <c r="I32" s="86"/>
      <c r="J32" s="86"/>
      <c r="K32" s="86"/>
      <c r="L32" s="86"/>
    </row>
    <row r="33" spans="1:12" ht="12.75">
      <c r="A33" s="86"/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2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</sheetData>
  <sheetProtection/>
  <mergeCells count="44">
    <mergeCell ref="E12:I12"/>
    <mergeCell ref="E11:I11"/>
    <mergeCell ref="D22:F22"/>
    <mergeCell ref="G22:H22"/>
    <mergeCell ref="I22:J22"/>
    <mergeCell ref="K22:L22"/>
    <mergeCell ref="K18:L18"/>
    <mergeCell ref="I18:J18"/>
    <mergeCell ref="D19:F19"/>
    <mergeCell ref="G19:H19"/>
    <mergeCell ref="A3:L3"/>
    <mergeCell ref="A6:L6"/>
    <mergeCell ref="E10:I10"/>
    <mergeCell ref="E13:I13"/>
    <mergeCell ref="D17:F17"/>
    <mergeCell ref="D18:F18"/>
    <mergeCell ref="G18:H18"/>
    <mergeCell ref="G17:H17"/>
    <mergeCell ref="I17:J17"/>
    <mergeCell ref="K17:L17"/>
    <mergeCell ref="G23:H23"/>
    <mergeCell ref="K23:L23"/>
    <mergeCell ref="I23:J23"/>
    <mergeCell ref="K20:L20"/>
    <mergeCell ref="I20:J20"/>
    <mergeCell ref="I21:J21"/>
    <mergeCell ref="K24:L24"/>
    <mergeCell ref="G24:H24"/>
    <mergeCell ref="A32:A33"/>
    <mergeCell ref="B32:B33"/>
    <mergeCell ref="G32:I32"/>
    <mergeCell ref="J32:L32"/>
    <mergeCell ref="B27:L27"/>
    <mergeCell ref="I24:J24"/>
    <mergeCell ref="I19:J19"/>
    <mergeCell ref="K19:L19"/>
    <mergeCell ref="D20:F20"/>
    <mergeCell ref="G20:H20"/>
    <mergeCell ref="B28:L28"/>
    <mergeCell ref="D21:F21"/>
    <mergeCell ref="G21:H21"/>
    <mergeCell ref="K21:L21"/>
    <mergeCell ref="D24:F24"/>
    <mergeCell ref="D23:F23"/>
  </mergeCells>
  <printOptions/>
  <pageMargins left="0.75" right="0.75" top="0.54" bottom="0.6" header="0.5" footer="0.5"/>
  <pageSetup fitToHeight="1" fitToWidth="1" horizontalDpi="600" verticalDpi="600" orientation="landscape" paperSize="9" scale="80" r:id="rId1"/>
  <rowBreaks count="1" manualBreakCount="1">
    <brk id="2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7"/>
  <sheetViews>
    <sheetView view="pageBreakPreview" zoomScaleSheetLayoutView="100" zoomScalePageLayoutView="0" workbookViewId="0" topLeftCell="A25">
      <selection activeCell="H57" sqref="H57:J57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42.37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13.5" customHeight="1">
      <c r="A3" s="165" t="s">
        <v>58</v>
      </c>
      <c r="B3" s="166"/>
      <c r="C3" s="167"/>
      <c r="D3" s="39" t="s">
        <v>53</v>
      </c>
      <c r="E3" s="136" t="s">
        <v>25</v>
      </c>
      <c r="F3" s="137"/>
      <c r="G3" s="136" t="s">
        <v>26</v>
      </c>
      <c r="H3" s="137"/>
      <c r="I3" s="136" t="s">
        <v>27</v>
      </c>
      <c r="J3" s="137"/>
    </row>
    <row r="4" spans="1:10" ht="16.5" customHeight="1">
      <c r="A4" s="168">
        <v>1</v>
      </c>
      <c r="B4" s="169"/>
      <c r="C4" s="167"/>
      <c r="D4" s="42">
        <v>2</v>
      </c>
      <c r="E4" s="136">
        <v>3</v>
      </c>
      <c r="F4" s="137"/>
      <c r="G4" s="136">
        <v>4</v>
      </c>
      <c r="H4" s="137"/>
      <c r="I4" s="136">
        <v>5</v>
      </c>
      <c r="J4" s="137"/>
    </row>
    <row r="5" spans="1:10" ht="13.5" customHeight="1">
      <c r="A5" s="170" t="s">
        <v>59</v>
      </c>
      <c r="B5" s="171"/>
      <c r="C5" s="167"/>
      <c r="D5" s="40"/>
      <c r="E5" s="131"/>
      <c r="F5" s="132"/>
      <c r="G5" s="131"/>
      <c r="H5" s="132"/>
      <c r="I5" s="131"/>
      <c r="J5" s="132"/>
    </row>
    <row r="6" spans="1:10" ht="14.25" customHeight="1">
      <c r="A6" s="170" t="s">
        <v>42</v>
      </c>
      <c r="B6" s="171"/>
      <c r="C6" s="172"/>
      <c r="D6" s="40"/>
      <c r="E6" s="145"/>
      <c r="F6" s="146"/>
      <c r="G6" s="131"/>
      <c r="H6" s="132"/>
      <c r="I6" s="145"/>
      <c r="J6" s="146"/>
    </row>
    <row r="7" spans="1:10" ht="15" customHeight="1">
      <c r="A7" s="170" t="s">
        <v>60</v>
      </c>
      <c r="B7" s="171"/>
      <c r="C7" s="172"/>
      <c r="D7" s="40"/>
      <c r="E7" s="131"/>
      <c r="F7" s="132"/>
      <c r="G7" s="131"/>
      <c r="H7" s="132"/>
      <c r="I7" s="133"/>
      <c r="J7" s="134"/>
    </row>
    <row r="8" spans="1:10" ht="10.5" customHeight="1">
      <c r="A8" s="173"/>
      <c r="B8" s="174"/>
      <c r="C8" s="175"/>
      <c r="D8" s="41"/>
      <c r="E8" s="131"/>
      <c r="F8" s="132"/>
      <c r="G8" s="131"/>
      <c r="H8" s="132"/>
      <c r="I8" s="133"/>
      <c r="J8" s="134"/>
    </row>
    <row r="9" spans="1:10" ht="13.5">
      <c r="A9" s="142" t="s">
        <v>38</v>
      </c>
      <c r="B9" s="143"/>
      <c r="C9" s="144"/>
      <c r="D9" s="41"/>
      <c r="E9" s="131"/>
      <c r="F9" s="132"/>
      <c r="G9" s="131"/>
      <c r="H9" s="132"/>
      <c r="I9" s="133"/>
      <c r="J9" s="134"/>
    </row>
    <row r="11" ht="12.75">
      <c r="A11" t="s">
        <v>91</v>
      </c>
    </row>
    <row r="12" spans="7:25" ht="12.75">
      <c r="G12" s="27"/>
      <c r="J12" s="9" t="s">
        <v>17</v>
      </c>
      <c r="K12" s="4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0" customFormat="1" ht="12.75" customHeight="1">
      <c r="A13" s="139" t="s">
        <v>61</v>
      </c>
      <c r="B13" s="139" t="s">
        <v>53</v>
      </c>
      <c r="C13" s="139" t="s">
        <v>62</v>
      </c>
      <c r="D13" s="139" t="s">
        <v>21</v>
      </c>
      <c r="E13" s="147" t="s">
        <v>23</v>
      </c>
      <c r="F13" s="148"/>
      <c r="G13" s="149"/>
      <c r="H13" s="156" t="s">
        <v>63</v>
      </c>
      <c r="I13" s="157"/>
      <c r="J13" s="158"/>
      <c r="K13" s="4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0" customFormat="1" ht="9" customHeight="1">
      <c r="A14" s="140"/>
      <c r="B14" s="140"/>
      <c r="C14" s="140"/>
      <c r="D14" s="140"/>
      <c r="E14" s="150"/>
      <c r="F14" s="151"/>
      <c r="G14" s="152"/>
      <c r="H14" s="159"/>
      <c r="I14" s="160"/>
      <c r="J14" s="161"/>
      <c r="K14" s="43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0.75" customHeight="1">
      <c r="A15" s="141"/>
      <c r="B15" s="141"/>
      <c r="C15" s="141"/>
      <c r="D15" s="141"/>
      <c r="E15" s="153"/>
      <c r="F15" s="154"/>
      <c r="G15" s="155"/>
      <c r="H15" s="162"/>
      <c r="I15" s="163"/>
      <c r="J15" s="164"/>
      <c r="K15" s="4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38">
        <v>1</v>
      </c>
      <c r="B16" s="42">
        <v>2</v>
      </c>
      <c r="C16" s="45">
        <v>3</v>
      </c>
      <c r="D16" s="30">
        <v>4</v>
      </c>
      <c r="E16" s="136">
        <v>5</v>
      </c>
      <c r="F16" s="138"/>
      <c r="G16" s="137"/>
      <c r="H16" s="136">
        <v>6</v>
      </c>
      <c r="I16" s="138"/>
      <c r="J16" s="137"/>
      <c r="K16" s="4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2.75">
      <c r="A17" s="17"/>
      <c r="B17" s="17"/>
      <c r="C17" s="11" t="s">
        <v>46</v>
      </c>
      <c r="D17" s="17"/>
      <c r="E17" s="114"/>
      <c r="F17" s="115"/>
      <c r="G17" s="116"/>
      <c r="H17" s="114"/>
      <c r="I17" s="115"/>
      <c r="J17" s="116"/>
      <c r="K17" s="4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4.75" customHeight="1">
      <c r="A18" s="17"/>
      <c r="B18" s="17">
        <v>1216011</v>
      </c>
      <c r="C18" s="49" t="s">
        <v>87</v>
      </c>
      <c r="D18" s="53" t="s">
        <v>45</v>
      </c>
      <c r="E18" s="120"/>
      <c r="F18" s="121"/>
      <c r="G18" s="122"/>
      <c r="H18" s="123">
        <v>17</v>
      </c>
      <c r="I18" s="124"/>
      <c r="J18" s="125"/>
      <c r="K18" s="4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17">
        <v>1</v>
      </c>
      <c r="B19" s="17"/>
      <c r="C19" s="48" t="s">
        <v>30</v>
      </c>
      <c r="D19" s="17"/>
      <c r="E19" s="114"/>
      <c r="F19" s="115"/>
      <c r="G19" s="116"/>
      <c r="H19" s="114"/>
      <c r="I19" s="115"/>
      <c r="J19" s="116"/>
      <c r="K19" s="4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4.75" customHeight="1">
      <c r="A20" s="17"/>
      <c r="B20" s="17"/>
      <c r="C20" s="54" t="s">
        <v>88</v>
      </c>
      <c r="D20" s="53" t="s">
        <v>70</v>
      </c>
      <c r="E20" s="114" t="s">
        <v>69</v>
      </c>
      <c r="F20" s="115"/>
      <c r="G20" s="116"/>
      <c r="H20" s="114">
        <v>4500</v>
      </c>
      <c r="I20" s="115"/>
      <c r="J20" s="116"/>
      <c r="K20" s="4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17">
        <v>2</v>
      </c>
      <c r="B21" s="17"/>
      <c r="C21" s="49" t="s">
        <v>31</v>
      </c>
      <c r="D21" s="53"/>
      <c r="E21" s="114"/>
      <c r="F21" s="115"/>
      <c r="G21" s="116"/>
      <c r="H21" s="114"/>
      <c r="I21" s="115"/>
      <c r="J21" s="116"/>
      <c r="K21" s="4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24">
      <c r="A22" s="17"/>
      <c r="B22" s="17"/>
      <c r="C22" s="54" t="s">
        <v>89</v>
      </c>
      <c r="D22" s="53" t="s">
        <v>70</v>
      </c>
      <c r="E22" s="114" t="s">
        <v>69</v>
      </c>
      <c r="F22" s="115"/>
      <c r="G22" s="116"/>
      <c r="H22" s="114">
        <v>3579</v>
      </c>
      <c r="I22" s="115"/>
      <c r="J22" s="116"/>
      <c r="K22" s="4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17">
        <v>3</v>
      </c>
      <c r="B23" s="17"/>
      <c r="C23" s="14" t="s">
        <v>24</v>
      </c>
      <c r="D23" s="53"/>
      <c r="E23" s="114"/>
      <c r="F23" s="115"/>
      <c r="G23" s="116"/>
      <c r="H23" s="114"/>
      <c r="I23" s="115"/>
      <c r="J23" s="116"/>
      <c r="K23" s="4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4.25" customHeight="1">
      <c r="A24" s="17"/>
      <c r="B24" s="17"/>
      <c r="C24" s="54" t="s">
        <v>92</v>
      </c>
      <c r="D24" s="53" t="s">
        <v>73</v>
      </c>
      <c r="E24" s="114" t="s">
        <v>69</v>
      </c>
      <c r="F24" s="115"/>
      <c r="G24" s="116"/>
      <c r="H24" s="126">
        <f>H18/H22</f>
        <v>0.004749930148086058</v>
      </c>
      <c r="I24" s="127"/>
      <c r="J24" s="128"/>
      <c r="K24" s="4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17">
        <v>4</v>
      </c>
      <c r="B25" s="17"/>
      <c r="C25" s="14" t="s">
        <v>32</v>
      </c>
      <c r="D25" s="53"/>
      <c r="E25" s="114" t="s">
        <v>64</v>
      </c>
      <c r="F25" s="115"/>
      <c r="G25" s="116"/>
      <c r="H25" s="114"/>
      <c r="I25" s="115"/>
      <c r="J25" s="116"/>
      <c r="K25" s="43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11" ht="27" customHeight="1">
      <c r="A26" s="17"/>
      <c r="B26" s="17"/>
      <c r="C26" s="55" t="s">
        <v>71</v>
      </c>
      <c r="D26" s="53" t="s">
        <v>34</v>
      </c>
      <c r="E26" s="114" t="s">
        <v>69</v>
      </c>
      <c r="F26" s="115"/>
      <c r="G26" s="116"/>
      <c r="H26" s="117">
        <f>H22/H20*100</f>
        <v>79.53333333333333</v>
      </c>
      <c r="I26" s="118"/>
      <c r="J26" s="119"/>
      <c r="K26" s="43"/>
    </row>
    <row r="27" spans="1:11" ht="12" customHeight="1">
      <c r="A27" s="17"/>
      <c r="B27" s="17"/>
      <c r="C27" s="11" t="s">
        <v>72</v>
      </c>
      <c r="D27" s="17"/>
      <c r="E27" s="114"/>
      <c r="F27" s="115"/>
      <c r="G27" s="116"/>
      <c r="H27" s="114"/>
      <c r="I27" s="115"/>
      <c r="J27" s="116"/>
      <c r="K27" s="43"/>
    </row>
    <row r="28" spans="1:256" ht="35.25" customHeight="1">
      <c r="A28" s="17"/>
      <c r="B28" s="17">
        <v>1216011</v>
      </c>
      <c r="C28" s="49" t="s">
        <v>93</v>
      </c>
      <c r="D28" s="53" t="s">
        <v>45</v>
      </c>
      <c r="E28" s="120"/>
      <c r="F28" s="121"/>
      <c r="G28" s="122"/>
      <c r="H28" s="123">
        <v>160.1</v>
      </c>
      <c r="I28" s="124"/>
      <c r="J28" s="125"/>
      <c r="K28" s="43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11" ht="15" customHeight="1">
      <c r="A29" s="17">
        <v>1</v>
      </c>
      <c r="B29" s="17"/>
      <c r="C29" s="48" t="s">
        <v>30</v>
      </c>
      <c r="D29" s="17"/>
      <c r="E29" s="114"/>
      <c r="F29" s="115"/>
      <c r="G29" s="116"/>
      <c r="H29" s="114"/>
      <c r="I29" s="115"/>
      <c r="J29" s="116"/>
      <c r="K29" s="43"/>
    </row>
    <row r="30" spans="1:11" ht="36.75" customHeight="1">
      <c r="A30" s="17"/>
      <c r="B30" s="17"/>
      <c r="C30" s="54" t="s">
        <v>94</v>
      </c>
      <c r="D30" s="53" t="s">
        <v>70</v>
      </c>
      <c r="E30" s="114" t="s">
        <v>69</v>
      </c>
      <c r="F30" s="115"/>
      <c r="G30" s="116"/>
      <c r="H30" s="114">
        <v>4000</v>
      </c>
      <c r="I30" s="115"/>
      <c r="J30" s="116"/>
      <c r="K30" s="43"/>
    </row>
    <row r="31" spans="1:11" ht="18" customHeight="1">
      <c r="A31" s="17">
        <v>2</v>
      </c>
      <c r="B31" s="17"/>
      <c r="C31" s="49" t="s">
        <v>31</v>
      </c>
      <c r="D31" s="53"/>
      <c r="E31" s="114"/>
      <c r="F31" s="115"/>
      <c r="G31" s="116"/>
      <c r="H31" s="114"/>
      <c r="I31" s="115"/>
      <c r="J31" s="116"/>
      <c r="K31" s="43"/>
    </row>
    <row r="32" spans="1:13" ht="36" customHeight="1">
      <c r="A32" s="17"/>
      <c r="B32" s="17"/>
      <c r="C32" s="56" t="s">
        <v>95</v>
      </c>
      <c r="D32" s="53" t="s">
        <v>70</v>
      </c>
      <c r="E32" s="114" t="s">
        <v>69</v>
      </c>
      <c r="F32" s="115"/>
      <c r="G32" s="116"/>
      <c r="H32" s="114">
        <v>2100</v>
      </c>
      <c r="I32" s="115"/>
      <c r="J32" s="116"/>
      <c r="L32" s="28">
        <v>2013</v>
      </c>
      <c r="M32" s="28">
        <v>2014</v>
      </c>
    </row>
    <row r="33" spans="1:10" ht="12.75">
      <c r="A33" s="17">
        <v>3</v>
      </c>
      <c r="B33" s="17"/>
      <c r="C33" s="14" t="s">
        <v>24</v>
      </c>
      <c r="D33" s="53"/>
      <c r="E33" s="114"/>
      <c r="F33" s="115"/>
      <c r="G33" s="116"/>
      <c r="H33" s="114"/>
      <c r="I33" s="115"/>
      <c r="J33" s="116"/>
    </row>
    <row r="34" spans="1:13" ht="36">
      <c r="A34" s="17"/>
      <c r="B34" s="17"/>
      <c r="C34" s="54" t="s">
        <v>96</v>
      </c>
      <c r="D34" s="53" t="s">
        <v>73</v>
      </c>
      <c r="E34" s="114" t="s">
        <v>69</v>
      </c>
      <c r="F34" s="115"/>
      <c r="G34" s="116"/>
      <c r="H34" s="126">
        <f>H28/H32</f>
        <v>0.07623809523809523</v>
      </c>
      <c r="I34" s="127"/>
      <c r="J34" s="128"/>
      <c r="L34">
        <v>8140</v>
      </c>
      <c r="M34">
        <v>8090</v>
      </c>
    </row>
    <row r="35" spans="1:13" ht="12.75">
      <c r="A35" s="17">
        <v>4</v>
      </c>
      <c r="B35" s="17"/>
      <c r="C35" s="14" t="s">
        <v>32</v>
      </c>
      <c r="D35" s="53"/>
      <c r="E35" s="114" t="s">
        <v>64</v>
      </c>
      <c r="F35" s="115"/>
      <c r="G35" s="116"/>
      <c r="H35" s="114"/>
      <c r="I35" s="115"/>
      <c r="J35" s="116"/>
      <c r="L35">
        <v>7000</v>
      </c>
      <c r="M35">
        <v>7038</v>
      </c>
    </row>
    <row r="36" spans="1:13" ht="48">
      <c r="A36" s="17"/>
      <c r="B36" s="17"/>
      <c r="C36" s="55" t="s">
        <v>97</v>
      </c>
      <c r="D36" s="53" t="s">
        <v>34</v>
      </c>
      <c r="E36" s="114" t="s">
        <v>69</v>
      </c>
      <c r="F36" s="115"/>
      <c r="G36" s="116"/>
      <c r="H36" s="117">
        <f>H32/H30*100</f>
        <v>52.5</v>
      </c>
      <c r="I36" s="118"/>
      <c r="J36" s="119"/>
      <c r="L36" s="26">
        <f>L35/L34</f>
        <v>0.85995085995086</v>
      </c>
      <c r="M36" s="26">
        <f>M35/M34</f>
        <v>0.8699629171817058</v>
      </c>
    </row>
    <row r="37" spans="1:10" ht="13.5" thickBot="1">
      <c r="A37" s="17"/>
      <c r="B37" s="17"/>
      <c r="C37" s="11" t="s">
        <v>79</v>
      </c>
      <c r="D37" s="17"/>
      <c r="E37" s="114"/>
      <c r="F37" s="115"/>
      <c r="G37" s="116"/>
      <c r="H37" s="114"/>
      <c r="I37" s="115"/>
      <c r="J37" s="116"/>
    </row>
    <row r="38" spans="1:13" ht="37.5" customHeight="1" thickBot="1">
      <c r="A38" s="17"/>
      <c r="B38" s="17">
        <v>1216011</v>
      </c>
      <c r="C38" s="49" t="s">
        <v>74</v>
      </c>
      <c r="D38" s="53" t="s">
        <v>45</v>
      </c>
      <c r="E38" s="120"/>
      <c r="F38" s="121"/>
      <c r="G38" s="122"/>
      <c r="H38" s="123">
        <v>130</v>
      </c>
      <c r="I38" s="124"/>
      <c r="J38" s="125"/>
      <c r="L38" s="129" t="e">
        <f>#REF!+J17</f>
        <v>#REF!</v>
      </c>
      <c r="M38" s="130"/>
    </row>
    <row r="39" spans="1:10" ht="12.75">
      <c r="A39" s="17">
        <v>1</v>
      </c>
      <c r="B39" s="17"/>
      <c r="C39" s="48" t="s">
        <v>30</v>
      </c>
      <c r="D39" s="17"/>
      <c r="E39" s="114"/>
      <c r="F39" s="115"/>
      <c r="G39" s="116"/>
      <c r="H39" s="114"/>
      <c r="I39" s="115"/>
      <c r="J39" s="116"/>
    </row>
    <row r="40" spans="1:10" ht="21.75" customHeight="1">
      <c r="A40" s="17"/>
      <c r="B40" s="17"/>
      <c r="C40" s="54" t="s">
        <v>77</v>
      </c>
      <c r="D40" s="53" t="s">
        <v>70</v>
      </c>
      <c r="E40" s="114" t="s">
        <v>69</v>
      </c>
      <c r="F40" s="115"/>
      <c r="G40" s="116"/>
      <c r="H40" s="114">
        <v>12</v>
      </c>
      <c r="I40" s="115"/>
      <c r="J40" s="116"/>
    </row>
    <row r="41" spans="1:10" ht="12.75">
      <c r="A41" s="17">
        <v>2</v>
      </c>
      <c r="B41" s="17"/>
      <c r="C41" s="49" t="s">
        <v>31</v>
      </c>
      <c r="D41" s="53"/>
      <c r="E41" s="114"/>
      <c r="F41" s="115"/>
      <c r="G41" s="116"/>
      <c r="H41" s="114"/>
      <c r="I41" s="115"/>
      <c r="J41" s="116"/>
    </row>
    <row r="42" spans="1:10" ht="24">
      <c r="A42" s="17"/>
      <c r="B42" s="17"/>
      <c r="C42" s="54" t="s">
        <v>76</v>
      </c>
      <c r="D42" s="53" t="s">
        <v>70</v>
      </c>
      <c r="E42" s="114" t="s">
        <v>69</v>
      </c>
      <c r="F42" s="115"/>
      <c r="G42" s="116"/>
      <c r="H42" s="114">
        <v>12</v>
      </c>
      <c r="I42" s="115"/>
      <c r="J42" s="116"/>
    </row>
    <row r="43" spans="1:10" ht="12.75">
      <c r="A43" s="17">
        <v>3</v>
      </c>
      <c r="B43" s="17"/>
      <c r="C43" s="14" t="s">
        <v>24</v>
      </c>
      <c r="D43" s="53"/>
      <c r="E43" s="114"/>
      <c r="F43" s="115"/>
      <c r="G43" s="116"/>
      <c r="H43" s="114"/>
      <c r="I43" s="115"/>
      <c r="J43" s="116"/>
    </row>
    <row r="44" spans="1:10" ht="24">
      <c r="A44" s="17"/>
      <c r="B44" s="17"/>
      <c r="C44" s="54" t="s">
        <v>75</v>
      </c>
      <c r="D44" s="53" t="s">
        <v>73</v>
      </c>
      <c r="E44" s="114" t="s">
        <v>69</v>
      </c>
      <c r="F44" s="115"/>
      <c r="G44" s="116"/>
      <c r="H44" s="126">
        <v>10</v>
      </c>
      <c r="I44" s="127"/>
      <c r="J44" s="128"/>
    </row>
    <row r="45" spans="1:10" ht="12.75">
      <c r="A45" s="17">
        <v>4</v>
      </c>
      <c r="B45" s="17"/>
      <c r="C45" s="14" t="s">
        <v>32</v>
      </c>
      <c r="D45" s="53"/>
      <c r="E45" s="114" t="s">
        <v>64</v>
      </c>
      <c r="F45" s="115"/>
      <c r="G45" s="116"/>
      <c r="H45" s="114"/>
      <c r="I45" s="115"/>
      <c r="J45" s="116"/>
    </row>
    <row r="46" spans="1:10" ht="14.25" customHeight="1">
      <c r="A46" s="17"/>
      <c r="B46" s="17"/>
      <c r="C46" s="55" t="s">
        <v>78</v>
      </c>
      <c r="D46" s="53" t="s">
        <v>34</v>
      </c>
      <c r="E46" s="114" t="s">
        <v>69</v>
      </c>
      <c r="F46" s="115"/>
      <c r="G46" s="116"/>
      <c r="H46" s="117">
        <f>H42/H40*100</f>
        <v>100</v>
      </c>
      <c r="I46" s="118"/>
      <c r="J46" s="119"/>
    </row>
    <row r="47" spans="1:10" ht="12.75">
      <c r="A47" s="17"/>
      <c r="B47" s="17"/>
      <c r="C47" s="11" t="s">
        <v>80</v>
      </c>
      <c r="D47" s="17"/>
      <c r="E47" s="114"/>
      <c r="F47" s="115"/>
      <c r="G47" s="116"/>
      <c r="H47" s="114"/>
      <c r="I47" s="115"/>
      <c r="J47" s="116"/>
    </row>
    <row r="48" spans="1:10" ht="51" customHeight="1">
      <c r="A48" s="17"/>
      <c r="B48" s="17">
        <v>1216013</v>
      </c>
      <c r="C48" s="58" t="s">
        <v>111</v>
      </c>
      <c r="D48" s="59" t="s">
        <v>45</v>
      </c>
      <c r="E48" s="105" t="s">
        <v>69</v>
      </c>
      <c r="F48" s="106"/>
      <c r="G48" s="107"/>
      <c r="H48" s="108">
        <v>7864.5</v>
      </c>
      <c r="I48" s="109"/>
      <c r="J48" s="110"/>
    </row>
    <row r="49" spans="1:10" ht="12.75">
      <c r="A49" s="17">
        <v>1</v>
      </c>
      <c r="B49" s="17"/>
      <c r="C49" s="60" t="s">
        <v>30</v>
      </c>
      <c r="D49" s="60"/>
      <c r="E49" s="111"/>
      <c r="F49" s="112"/>
      <c r="G49" s="113"/>
      <c r="H49" s="111"/>
      <c r="I49" s="112"/>
      <c r="J49" s="113"/>
    </row>
    <row r="50" spans="1:10" ht="25.5">
      <c r="A50" s="17"/>
      <c r="B50" s="17"/>
      <c r="C50" s="61" t="s">
        <v>118</v>
      </c>
      <c r="D50" s="62" t="s">
        <v>119</v>
      </c>
      <c r="E50" s="105" t="s">
        <v>69</v>
      </c>
      <c r="F50" s="106"/>
      <c r="G50" s="107"/>
      <c r="H50" s="176">
        <v>5280000</v>
      </c>
      <c r="I50" s="177"/>
      <c r="J50" s="178"/>
    </row>
    <row r="51" spans="1:10" ht="11.25" customHeight="1">
      <c r="A51" s="17">
        <v>2</v>
      </c>
      <c r="B51" s="17"/>
      <c r="C51" s="60" t="s">
        <v>31</v>
      </c>
      <c r="D51" s="59"/>
      <c r="E51" s="179"/>
      <c r="F51" s="180"/>
      <c r="G51" s="181"/>
      <c r="H51" s="111"/>
      <c r="I51" s="112"/>
      <c r="J51" s="113"/>
    </row>
    <row r="52" spans="1:10" ht="25.5">
      <c r="A52" s="17"/>
      <c r="B52" s="17"/>
      <c r="C52" s="61" t="s">
        <v>120</v>
      </c>
      <c r="D52" s="62" t="s">
        <v>119</v>
      </c>
      <c r="E52" s="105" t="s">
        <v>69</v>
      </c>
      <c r="F52" s="106"/>
      <c r="G52" s="107"/>
      <c r="H52" s="176">
        <f>H48/H54*1000</f>
        <v>1022691.8075422626</v>
      </c>
      <c r="I52" s="177"/>
      <c r="J52" s="178"/>
    </row>
    <row r="53" spans="1:10" ht="11.25" customHeight="1">
      <c r="A53" s="17">
        <v>3</v>
      </c>
      <c r="B53" s="17"/>
      <c r="C53" s="60" t="s">
        <v>24</v>
      </c>
      <c r="D53" s="59"/>
      <c r="E53" s="179"/>
      <c r="F53" s="180"/>
      <c r="G53" s="181"/>
      <c r="H53" s="111"/>
      <c r="I53" s="112"/>
      <c r="J53" s="113"/>
    </row>
    <row r="54" spans="1:10" ht="27" customHeight="1">
      <c r="A54" s="17"/>
      <c r="B54" s="17"/>
      <c r="C54" s="63" t="s">
        <v>121</v>
      </c>
      <c r="D54" s="62" t="s">
        <v>122</v>
      </c>
      <c r="E54" s="105" t="s">
        <v>69</v>
      </c>
      <c r="F54" s="106"/>
      <c r="G54" s="107"/>
      <c r="H54" s="111">
        <v>7.69</v>
      </c>
      <c r="I54" s="112"/>
      <c r="J54" s="113"/>
    </row>
    <row r="55" spans="1:10" ht="12.75">
      <c r="A55" s="17">
        <v>4</v>
      </c>
      <c r="B55" s="17"/>
      <c r="C55" s="60" t="s">
        <v>32</v>
      </c>
      <c r="D55" s="59"/>
      <c r="E55" s="179" t="s">
        <v>64</v>
      </c>
      <c r="F55" s="180"/>
      <c r="G55" s="181"/>
      <c r="H55" s="111"/>
      <c r="I55" s="112"/>
      <c r="J55" s="113"/>
    </row>
    <row r="56" spans="1:10" ht="28.5" customHeight="1">
      <c r="A56" s="17"/>
      <c r="B56" s="17"/>
      <c r="C56" s="64" t="s">
        <v>123</v>
      </c>
      <c r="D56" s="62" t="s">
        <v>34</v>
      </c>
      <c r="E56" s="105" t="s">
        <v>69</v>
      </c>
      <c r="F56" s="106"/>
      <c r="G56" s="107"/>
      <c r="H56" s="182">
        <f>H52/H50*100</f>
        <v>19.36916302163376</v>
      </c>
      <c r="I56" s="183"/>
      <c r="J56" s="184"/>
    </row>
    <row r="57" spans="1:10" ht="12.75">
      <c r="A57" s="17"/>
      <c r="B57" s="17"/>
      <c r="C57" s="11" t="s">
        <v>98</v>
      </c>
      <c r="D57" s="17"/>
      <c r="E57" s="114"/>
      <c r="F57" s="115"/>
      <c r="G57" s="116"/>
      <c r="H57" s="114"/>
      <c r="I57" s="115"/>
      <c r="J57" s="116"/>
    </row>
    <row r="58" spans="1:10" ht="18" customHeight="1">
      <c r="A58" s="17"/>
      <c r="B58" s="17">
        <v>1216015</v>
      </c>
      <c r="C58" s="49" t="s">
        <v>90</v>
      </c>
      <c r="D58" s="53" t="s">
        <v>45</v>
      </c>
      <c r="E58" s="114" t="s">
        <v>69</v>
      </c>
      <c r="F58" s="115"/>
      <c r="G58" s="116"/>
      <c r="H58" s="123">
        <v>107</v>
      </c>
      <c r="I58" s="124"/>
      <c r="J58" s="125"/>
    </row>
    <row r="59" spans="1:10" ht="12.75">
      <c r="A59" s="17">
        <v>1</v>
      </c>
      <c r="B59" s="17"/>
      <c r="C59" s="48" t="s">
        <v>30</v>
      </c>
      <c r="D59" s="17"/>
      <c r="E59" s="114"/>
      <c r="F59" s="115"/>
      <c r="G59" s="116"/>
      <c r="H59" s="114"/>
      <c r="I59" s="115"/>
      <c r="J59" s="116"/>
    </row>
    <row r="60" spans="1:10" ht="36">
      <c r="A60" s="17"/>
      <c r="B60" s="17"/>
      <c r="C60" s="54" t="s">
        <v>83</v>
      </c>
      <c r="D60" s="53" t="s">
        <v>70</v>
      </c>
      <c r="E60" s="114" t="s">
        <v>69</v>
      </c>
      <c r="F60" s="115"/>
      <c r="G60" s="116"/>
      <c r="H60" s="114">
        <v>1759</v>
      </c>
      <c r="I60" s="115"/>
      <c r="J60" s="116"/>
    </row>
    <row r="61" spans="1:10" ht="12.75">
      <c r="A61" s="17">
        <v>2</v>
      </c>
      <c r="B61" s="17"/>
      <c r="C61" s="49" t="s">
        <v>31</v>
      </c>
      <c r="D61" s="53"/>
      <c r="E61" s="114"/>
      <c r="F61" s="115"/>
      <c r="G61" s="116"/>
      <c r="H61" s="114"/>
      <c r="I61" s="115"/>
      <c r="J61" s="116"/>
    </row>
    <row r="62" spans="1:10" ht="24">
      <c r="A62" s="17"/>
      <c r="B62" s="17"/>
      <c r="C62" s="54" t="s">
        <v>84</v>
      </c>
      <c r="D62" s="53" t="s">
        <v>70</v>
      </c>
      <c r="E62" s="114" t="s">
        <v>69</v>
      </c>
      <c r="F62" s="115"/>
      <c r="G62" s="116"/>
      <c r="H62" s="114">
        <v>9</v>
      </c>
      <c r="I62" s="115"/>
      <c r="J62" s="116"/>
    </row>
    <row r="63" spans="1:10" ht="12.75">
      <c r="A63" s="17">
        <v>3</v>
      </c>
      <c r="B63" s="17"/>
      <c r="C63" s="14" t="s">
        <v>24</v>
      </c>
      <c r="D63" s="53"/>
      <c r="E63" s="114"/>
      <c r="F63" s="115"/>
      <c r="G63" s="116"/>
      <c r="H63" s="114"/>
      <c r="I63" s="115"/>
      <c r="J63" s="116"/>
    </row>
    <row r="64" spans="1:10" ht="24">
      <c r="A64" s="17"/>
      <c r="B64" s="17"/>
      <c r="C64" s="54" t="s">
        <v>85</v>
      </c>
      <c r="D64" s="53" t="s">
        <v>73</v>
      </c>
      <c r="E64" s="114" t="s">
        <v>69</v>
      </c>
      <c r="F64" s="115"/>
      <c r="G64" s="116"/>
      <c r="H64" s="126">
        <f>H58/H62</f>
        <v>11.88888888888889</v>
      </c>
      <c r="I64" s="127"/>
      <c r="J64" s="128"/>
    </row>
    <row r="65" spans="1:10" ht="12.75">
      <c r="A65" s="17">
        <v>4</v>
      </c>
      <c r="B65" s="17"/>
      <c r="C65" s="14" t="s">
        <v>32</v>
      </c>
      <c r="D65" s="53"/>
      <c r="E65" s="114" t="s">
        <v>64</v>
      </c>
      <c r="F65" s="115"/>
      <c r="G65" s="116"/>
      <c r="H65" s="114"/>
      <c r="I65" s="115"/>
      <c r="J65" s="116"/>
    </row>
    <row r="66" spans="1:10" ht="21.75" customHeight="1">
      <c r="A66" s="17"/>
      <c r="B66" s="17"/>
      <c r="C66" s="14" t="s">
        <v>86</v>
      </c>
      <c r="D66" s="53" t="s">
        <v>34</v>
      </c>
      <c r="E66" s="114" t="s">
        <v>69</v>
      </c>
      <c r="F66" s="115"/>
      <c r="G66" s="116"/>
      <c r="H66" s="117">
        <f>H62/H60*100</f>
        <v>0.511654349061967</v>
      </c>
      <c r="I66" s="118"/>
      <c r="J66" s="119"/>
    </row>
    <row r="67" spans="8:9" ht="12.75">
      <c r="H67" s="185">
        <f>H18+H28+H38+H48+H58</f>
        <v>8278.6</v>
      </c>
      <c r="I67" s="186"/>
    </row>
  </sheetData>
  <sheetProtection/>
  <mergeCells count="139">
    <mergeCell ref="E66:G66"/>
    <mergeCell ref="H66:J66"/>
    <mergeCell ref="H67:I67"/>
    <mergeCell ref="E63:G63"/>
    <mergeCell ref="H63:J63"/>
    <mergeCell ref="E64:G64"/>
    <mergeCell ref="H64:J64"/>
    <mergeCell ref="E65:G65"/>
    <mergeCell ref="H65:J65"/>
    <mergeCell ref="E60:G60"/>
    <mergeCell ref="H60:J60"/>
    <mergeCell ref="E61:G61"/>
    <mergeCell ref="H61:J61"/>
    <mergeCell ref="E62:G62"/>
    <mergeCell ref="H62:J62"/>
    <mergeCell ref="E57:G57"/>
    <mergeCell ref="H57:J57"/>
    <mergeCell ref="E58:G58"/>
    <mergeCell ref="H58:J58"/>
    <mergeCell ref="E59:G59"/>
    <mergeCell ref="H59:J59"/>
    <mergeCell ref="E56:G56"/>
    <mergeCell ref="H56:J56"/>
    <mergeCell ref="E54:G54"/>
    <mergeCell ref="H54:J54"/>
    <mergeCell ref="E55:G55"/>
    <mergeCell ref="H55:J55"/>
    <mergeCell ref="E51:G51"/>
    <mergeCell ref="H51:J51"/>
    <mergeCell ref="E52:G52"/>
    <mergeCell ref="H52:J52"/>
    <mergeCell ref="E53:G53"/>
    <mergeCell ref="H53:J53"/>
    <mergeCell ref="E50:G50"/>
    <mergeCell ref="H50:J50"/>
    <mergeCell ref="G7:H7"/>
    <mergeCell ref="I7:J7"/>
    <mergeCell ref="A7:C7"/>
    <mergeCell ref="H17:J17"/>
    <mergeCell ref="I8:J8"/>
    <mergeCell ref="G8:H8"/>
    <mergeCell ref="E20:G20"/>
    <mergeCell ref="E21:G21"/>
    <mergeCell ref="I3:J3"/>
    <mergeCell ref="G3:H3"/>
    <mergeCell ref="E3:F3"/>
    <mergeCell ref="E13:G15"/>
    <mergeCell ref="H13:J15"/>
    <mergeCell ref="A3:C3"/>
    <mergeCell ref="A4:C4"/>
    <mergeCell ref="A5:C5"/>
    <mergeCell ref="A6:C6"/>
    <mergeCell ref="A8:C8"/>
    <mergeCell ref="E5:F5"/>
    <mergeCell ref="G5:H5"/>
    <mergeCell ref="I5:J5"/>
    <mergeCell ref="E8:F8"/>
    <mergeCell ref="E6:F6"/>
    <mergeCell ref="G6:H6"/>
    <mergeCell ref="I6:J6"/>
    <mergeCell ref="E7:F7"/>
    <mergeCell ref="D13:D15"/>
    <mergeCell ref="C13:C15"/>
    <mergeCell ref="A9:C9"/>
    <mergeCell ref="B13:B15"/>
    <mergeCell ref="H22:J22"/>
    <mergeCell ref="E18:G18"/>
    <mergeCell ref="E19:G19"/>
    <mergeCell ref="H19:J19"/>
    <mergeCell ref="E9:F9"/>
    <mergeCell ref="E17:G17"/>
    <mergeCell ref="H23:J23"/>
    <mergeCell ref="I9:J9"/>
    <mergeCell ref="H18:J18"/>
    <mergeCell ref="A1:J1"/>
    <mergeCell ref="E4:F4"/>
    <mergeCell ref="E16:G16"/>
    <mergeCell ref="H16:J16"/>
    <mergeCell ref="G4:H4"/>
    <mergeCell ref="I4:J4"/>
    <mergeCell ref="A13:A15"/>
    <mergeCell ref="E29:G29"/>
    <mergeCell ref="E32:G32"/>
    <mergeCell ref="H32:J32"/>
    <mergeCell ref="H25:J25"/>
    <mergeCell ref="G9:H9"/>
    <mergeCell ref="H21:J21"/>
    <mergeCell ref="H24:J24"/>
    <mergeCell ref="E22:G22"/>
    <mergeCell ref="E23:G23"/>
    <mergeCell ref="E24:G24"/>
    <mergeCell ref="H26:J26"/>
    <mergeCell ref="E25:G25"/>
    <mergeCell ref="E26:G26"/>
    <mergeCell ref="H29:J29"/>
    <mergeCell ref="H20:J20"/>
    <mergeCell ref="L38:M38"/>
    <mergeCell ref="E27:G27"/>
    <mergeCell ref="H27:J27"/>
    <mergeCell ref="E28:G28"/>
    <mergeCell ref="H28:J28"/>
    <mergeCell ref="E36:G36"/>
    <mergeCell ref="H36:J36"/>
    <mergeCell ref="E30:G30"/>
    <mergeCell ref="H30:J30"/>
    <mergeCell ref="E31:G31"/>
    <mergeCell ref="H31:J31"/>
    <mergeCell ref="E33:G33"/>
    <mergeCell ref="H33:J33"/>
    <mergeCell ref="E34:G34"/>
    <mergeCell ref="H34:J34"/>
    <mergeCell ref="E35:G35"/>
    <mergeCell ref="H35:J35"/>
    <mergeCell ref="E44:G44"/>
    <mergeCell ref="H44:J44"/>
    <mergeCell ref="E39:G39"/>
    <mergeCell ref="H39:J39"/>
    <mergeCell ref="E40:G40"/>
    <mergeCell ref="H40:J40"/>
    <mergeCell ref="E41:G41"/>
    <mergeCell ref="H41:J41"/>
    <mergeCell ref="E42:G42"/>
    <mergeCell ref="H42:J42"/>
    <mergeCell ref="E43:G43"/>
    <mergeCell ref="H43:J43"/>
    <mergeCell ref="E37:G37"/>
    <mergeCell ref="H37:J37"/>
    <mergeCell ref="E38:G38"/>
    <mergeCell ref="H38:J38"/>
    <mergeCell ref="E48:G48"/>
    <mergeCell ref="H48:J48"/>
    <mergeCell ref="E49:G49"/>
    <mergeCell ref="E45:G45"/>
    <mergeCell ref="H45:J45"/>
    <mergeCell ref="E46:G46"/>
    <mergeCell ref="H46:J46"/>
    <mergeCell ref="E47:G47"/>
    <mergeCell ref="H47:J47"/>
    <mergeCell ref="H49:J49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3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12.75">
      <c r="K3" s="46" t="s">
        <v>17</v>
      </c>
    </row>
    <row r="4" spans="1:15" s="12" customFormat="1" ht="21" customHeight="1">
      <c r="A4" s="187" t="s">
        <v>22</v>
      </c>
      <c r="B4" s="187" t="s">
        <v>28</v>
      </c>
      <c r="C4" s="187" t="s">
        <v>53</v>
      </c>
      <c r="D4" s="189" t="s">
        <v>40</v>
      </c>
      <c r="E4" s="190"/>
      <c r="F4" s="191"/>
      <c r="G4" s="189" t="s">
        <v>65</v>
      </c>
      <c r="H4" s="190"/>
      <c r="I4" s="191"/>
      <c r="J4" s="189" t="s">
        <v>66</v>
      </c>
      <c r="K4" s="190"/>
      <c r="L4" s="191"/>
      <c r="M4" s="195" t="s">
        <v>41</v>
      </c>
      <c r="N4" s="13"/>
      <c r="O4" s="13"/>
    </row>
    <row r="5" spans="1:15" s="12" customFormat="1" ht="11.25" customHeight="1">
      <c r="A5" s="194"/>
      <c r="B5" s="194"/>
      <c r="C5" s="194"/>
      <c r="D5" s="187" t="s">
        <v>18</v>
      </c>
      <c r="E5" s="187" t="s">
        <v>19</v>
      </c>
      <c r="F5" s="187" t="s">
        <v>20</v>
      </c>
      <c r="G5" s="187" t="s">
        <v>18</v>
      </c>
      <c r="H5" s="187" t="s">
        <v>19</v>
      </c>
      <c r="I5" s="187" t="s">
        <v>20</v>
      </c>
      <c r="J5" s="187" t="s">
        <v>18</v>
      </c>
      <c r="K5" s="187" t="s">
        <v>19</v>
      </c>
      <c r="L5" s="187" t="s">
        <v>20</v>
      </c>
      <c r="M5" s="195"/>
      <c r="N5" s="13"/>
      <c r="O5" s="13"/>
    </row>
    <row r="6" spans="1:15" s="12" customFormat="1" ht="26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95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8" t="s">
        <v>42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43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44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7" t="s">
        <v>64</v>
      </c>
      <c r="E11" s="5"/>
      <c r="F11" s="5"/>
      <c r="G11" s="47" t="s">
        <v>64</v>
      </c>
      <c r="H11" s="5"/>
      <c r="I11" s="5"/>
      <c r="J11" s="47" t="s">
        <v>64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67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38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92" t="s">
        <v>99</v>
      </c>
      <c r="B19" s="192"/>
      <c r="C19" s="192"/>
      <c r="D19" s="192"/>
      <c r="F19" s="2"/>
      <c r="G19" s="2"/>
      <c r="H19" s="2"/>
      <c r="K19" s="2" t="s">
        <v>100</v>
      </c>
      <c r="L19" s="2"/>
    </row>
    <row r="21" spans="1:3" ht="12.75">
      <c r="A21" s="193" t="s">
        <v>33</v>
      </c>
      <c r="B21" s="193"/>
      <c r="C21" s="31"/>
    </row>
    <row r="22" spans="1:12" ht="23.25" customHeight="1">
      <c r="A22" s="192" t="s">
        <v>49</v>
      </c>
      <c r="B22" s="192"/>
      <c r="C22" s="192"/>
      <c r="D22" s="192"/>
      <c r="E22" s="192"/>
      <c r="F22" s="2"/>
      <c r="G22" s="2"/>
      <c r="H22" s="2"/>
      <c r="K22" s="2" t="s">
        <v>35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2018-01-17T15:36:48Z</cp:lastPrinted>
  <dcterms:created xsi:type="dcterms:W3CDTF">2012-05-17T07:42:16Z</dcterms:created>
  <dcterms:modified xsi:type="dcterms:W3CDTF">2018-01-17T15:38:04Z</dcterms:modified>
  <cp:category/>
  <cp:version/>
  <cp:contentType/>
  <cp:contentStatus/>
</cp:coreProperties>
</file>