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'Лист2'!$A$1:$L$27</definedName>
    <definedName name="_xlnm.Print_Area" localSheetId="2">'Лист3'!$A$1:$K$77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<sst xmlns="http://schemas.openxmlformats.org/spreadsheetml/2006/main" count="241" uniqueCount="128">
  <si>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</si>
  <si>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</si>
  <si>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</si>
  <si>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</si>
  <si>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</si>
  <si>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</si>
  <si>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</si>
  <si>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</si>
  <si>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</si>
  <si>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</si>
  <si>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</si>
  <si>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</si>
  <si>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</si>
  <si>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</si>
  <si>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</si>
  <si>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</si>
  <si>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</si>
  <si>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</si>
  <si>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</si>
  <si>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</si>
  <si>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</si>
  <si>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</si>
  <si>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</si>
  <si>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</si>
  <si>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</si>
  <si>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</si>
  <si>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</si>
  <si>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</si>
  <si>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</si>
  <si>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</si>
  <si>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</si>
  <si>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</si>
  <si>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</si>
  <si>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</si>
  <si>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</si>
  <si>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</si>
  <si>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</si>
  <si>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</si>
  <si>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</si>
  <si>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</si>
  <si>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</si>
  <si>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</si>
  <si>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</si>
  <si>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</si>
  <si>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</si>
  <si>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</si>
  <si>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од.</t>
  </si>
  <si>
    <t>Директор департаменту житлового  господарства та інфраструктури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</si>
  <si>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</si>
  <si>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</si>
  <si>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</si>
  <si>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</si>
  <si>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</si>
  <si>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</si>
  <si>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</si>
  <si>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</si>
  <si>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</si>
  <si>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</si>
  <si>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</si>
  <si>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</si>
  <si>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</si>
  <si>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</si>
  <si>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</si>
  <si>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</si>
  <si>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</si>
  <si>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</si>
  <si>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</si>
  <si>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</si>
  <si>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</si>
  <si>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Департамент житлового господарства та інфраструктури ЛМР</t>
  </si>
  <si>
    <t>Департамент фінансової політики ЛМР</t>
  </si>
  <si>
    <t>10.   Результативні показники бюджетної програми у розрізі підпрограм і завдань</t>
  </si>
  <si>
    <t>Завдання 1:</t>
  </si>
  <si>
    <t>Кількість укладених договорів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</si>
  <si>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</si>
  <si>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</si>
  <si>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</si>
  <si>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І. Маруняк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</si>
  <si>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</si>
  <si>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</si>
  <si>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</si>
  <si>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</si>
  <si>
    <t xml:space="preserve">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</si>
  <si>
    <t xml:space="preserve">1216080                              Реалізація державних та місцевих житлових програм </t>
  </si>
  <si>
    <t xml:space="preserve"> ухвал Львіської міської ради: в, від 14.07.16р. №777 "Про  розмежування повноважень між виконавчими органами Львівської міської ради, Житловий кодекс України  </t>
  </si>
  <si>
    <t>0610</t>
  </si>
  <si>
    <t>Придбання житла для окремих категорій населення відповідно до законодавства</t>
  </si>
  <si>
    <t xml:space="preserve">Забезпечення житлом окремих категорій населення                           </t>
  </si>
  <si>
    <t>Забезпечення можливості будівництва та придбання житла молодим сім'ям, одиноким молодим громадянам та забезпечення житлом окремих категорій населення м. Львова</t>
  </si>
  <si>
    <t>Придбання житла багатодітним сім'ям, які виховують 5 та більше дітей</t>
  </si>
  <si>
    <t xml:space="preserve">Придбання житла  для дітей сиріт, дітей, позбавлених батьківського піклування, та осіб з їх числа </t>
  </si>
  <si>
    <t>Кількість сімей, які перебувають на обліку</t>
  </si>
  <si>
    <t>Кількість сімей, які будуть забезпечені житлом</t>
  </si>
  <si>
    <t>Середня вартість однієї квартири</t>
  </si>
  <si>
    <t>Відсоток забезпечення житлом до загальної потреби</t>
  </si>
  <si>
    <t>Завдання 2:</t>
  </si>
  <si>
    <t>Завдання 3:</t>
  </si>
  <si>
    <t>Завдання 4:</t>
  </si>
  <si>
    <t>Відселення мешканців на час проведення капітального ремонту будинку та з аварійних квартир, що загрожують обвалом</t>
  </si>
  <si>
    <t>1.2.</t>
  </si>
  <si>
    <t>1.1.</t>
  </si>
  <si>
    <t>1.3.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</si>
  <si>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  </r>
  </si>
  <si>
    <r>
      <rPr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Придбання житла для окремих категорій населення відповідно до законодавства</t>
    </r>
  </si>
  <si>
    <r>
      <t>Завдання 1</t>
    </r>
    <r>
      <rPr>
        <sz val="10"/>
        <rFont val="Arial Cyr"/>
        <family val="0"/>
      </rPr>
      <t>: Придбання житла багатодітним сім'ям, які виховують 5 та більше дітей</t>
    </r>
  </si>
  <si>
    <r>
      <t>Завдання 2</t>
    </r>
    <r>
      <rPr>
        <sz val="10"/>
        <rFont val="Arial Cyr"/>
        <family val="0"/>
      </rPr>
      <t xml:space="preserve">: Придбання житла  для дітей сиріт, дітей, позбавлених батьківського піклування, та осіб з їх числа </t>
    </r>
  </si>
  <si>
    <r>
      <t>Завдання 3</t>
    </r>
    <r>
      <rPr>
        <sz val="10"/>
        <rFont val="Arial Cyr"/>
        <family val="0"/>
      </rPr>
      <t>: Відселення мешканців на час проведення капітального ремонту будинку та з аварійних квартир, що загрожують обвалом</t>
    </r>
  </si>
  <si>
    <r>
      <t xml:space="preserve">Підпрограма: </t>
    </r>
    <r>
      <rPr>
        <sz val="10"/>
        <rFont val="Arial Cyr"/>
        <family val="0"/>
      </rPr>
  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  </r>
  </si>
  <si>
    <t>2.1.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</si>
  <si>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Придбання житла для окремих категорій населення відповідно до законодавства</t>
    </r>
  </si>
  <si>
    <t>Інша діяльність щодо забезпечення житлом громадян</t>
  </si>
  <si>
    <t>3.1.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</si>
  <si>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Інша діяльність щодо забезпечення житлом громадян</t>
    </r>
  </si>
  <si>
    <t xml:space="preserve">Придбання відомчого житла </t>
  </si>
  <si>
    <t>Завдання 5:</t>
  </si>
  <si>
    <r>
      <t xml:space="preserve">Підпрограма: </t>
    </r>
    <r>
      <rPr>
        <sz val="10"/>
        <rFont val="Arial Cyr"/>
        <family val="0"/>
      </rPr>
      <t>Інша діяльність щодо забезпечення житлом громадян</t>
    </r>
  </si>
  <si>
    <t>Кількість посадових осіб виконавчих органів Львівської міської ради та працівників комунальних підприємств, які перебувають на обліку</t>
  </si>
  <si>
    <t>Кількість посадових осіб виконавчих органів Львівської міської ради та працівників комунальних підприємств, які будуть забезпечені житлом</t>
  </si>
  <si>
    <r>
      <rPr>
        <b/>
        <sz val="10"/>
        <rFont val="Arial Cyr"/>
        <family val="0"/>
      </rPr>
      <t xml:space="preserve">Закон України </t>
    </r>
    <r>
      <rPr>
        <sz val="10"/>
        <rFont val="Arial Cyr"/>
        <family val="0"/>
      </rPr>
      <t xml:space="preserve">від 21.05.1997 № 280/97-ВР "Про місцеве самоврядування в Україні", Житловий кодекс України; </t>
    </r>
    <r>
      <rPr>
        <b/>
        <sz val="10"/>
        <rFont val="Arial Cyr"/>
        <family val="0"/>
      </rPr>
      <t>Постанова КМУ</t>
    </r>
    <r>
      <rPr>
        <sz val="10"/>
        <rFont val="Arial Cyr"/>
        <family val="0"/>
      </rPr>
      <t xml:space="preserve"> від 29.05.2001 №584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житла";  </t>
    </r>
    <r>
      <rPr>
        <b/>
        <sz val="10"/>
        <rFont val="Arial Cyr"/>
        <family val="0"/>
      </rPr>
      <t>Ухвал Львівської міської ради</t>
    </r>
    <r>
      <rPr>
        <sz val="10"/>
        <rFont val="Arial Cyr"/>
        <family val="0"/>
      </rPr>
      <t>: від 21.12.2017 року № 2797  „Про затвердження Міської цільової програми забезпечення житлом молодих сімей та одиноких молодих громадян м. Львова на 2018-2022 роки”,  від 14.07.2016 № 777 "Про розмежування повноважень між виконавчими органами Львівської міської ради",  та від 21.06.2007 №</t>
    </r>
    <r>
      <rPr>
        <sz val="10"/>
        <color indexed="10"/>
        <rFont val="Arial Cyr"/>
        <family val="0"/>
      </rPr>
      <t xml:space="preserve"> 939</t>
    </r>
    <r>
      <rPr>
        <sz val="10"/>
        <rFont val="Arial Cyr"/>
        <family val="0"/>
      </rPr>
      <t xml:space="preserve">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м.Львова", від 22.03.2012 р. № 1387 „Про затвердження Програми забезпечення житлових умов багатодітним сім’ям, які виховують п’ятеро та більше дітей</t>
    </r>
    <r>
      <rPr>
        <sz val="10"/>
        <rFont val="Arial Cyr"/>
        <family val="0"/>
      </rPr>
      <t>”,  від 14.07.2016 року № 788  „Міська цільова програма співфінансування придбання житла дітям-сиротам, дітям позбавлених батьківського піклування, та особам з їх числа на період 2016-2025 роки”, від 10.07.2014 року № 3577  „Про затвердження Міської програми забезпечення житлом дітей-сиріт, дітей, позбавлених батьківського піклування та осіб з їх числа на 2014-2017 роки” (на продовженні) та  від 25.01.2018 р. № 2886 „Про затвердження Програми забезпечення житлом посадових осіб виконавчих органів Львівської міської ради та працівників комунальних підприємств, установ, організацій”.</t>
    </r>
  </si>
  <si>
    <r>
      <t>Обсяг бюджетних призначень/бюджетних асигнувань  -</t>
    </r>
    <r>
      <rPr>
        <b/>
        <sz val="10"/>
        <rFont val="Arial Cyr"/>
        <family val="0"/>
      </rPr>
      <t>8 224,0</t>
    </r>
    <r>
      <rPr>
        <sz val="10"/>
        <rFont val="Arial Cyr"/>
        <family val="0"/>
      </rPr>
      <t xml:space="preserve"> тис.гривень, у тому числі  загального фонду - 594,0 тис.гривень</t>
    </r>
  </si>
  <si>
    <t>та спеціального фонду - 7 630,0 тис.гривень.</t>
  </si>
  <si>
    <t>1.4.</t>
  </si>
  <si>
    <r>
      <t>Завдання 5</t>
    </r>
    <r>
      <rPr>
        <sz val="10"/>
        <rFont val="Arial Cyr"/>
        <family val="0"/>
      </rPr>
      <t>: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  </r>
  </si>
  <si>
    <r>
      <t>Завдання 6</t>
    </r>
    <r>
      <rPr>
        <sz val="10"/>
        <rFont val="Arial Cyr"/>
        <family val="0"/>
      </rPr>
      <t xml:space="preserve">: Придбання відомчого житла </t>
    </r>
  </si>
  <si>
    <r>
      <rPr>
        <b/>
        <sz val="10"/>
        <rFont val="Arial Cyr"/>
        <family val="0"/>
      </rPr>
      <t>Завдання 4</t>
    </r>
    <r>
      <rPr>
        <sz val="10"/>
        <rFont val="Arial Cyr"/>
        <family val="0"/>
      </rPr>
      <t>: Придбання житла для гр. Кобиці Руслана Ярославовича</t>
    </r>
  </si>
  <si>
    <t>Придбання житла для гр. Кобиці Руслана Ярославовича</t>
  </si>
  <si>
    <t>Кількість придбаних квартир</t>
  </si>
  <si>
    <t>Завдання 6: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</si>
</sst>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_-* #,##0.000\ _г_р_н_._-;\-* #,##0.000\ _г_р_н_._-;_-* &quot;-&quot;??\ _г_р_н_._-;_-@_-"/>
    <numFmt numFmtId="182" formatCode="_-* #,##0.0000\ _г_р_н_._-;\-* #,##0.0000\ _г_р_н_._-;_-* &quot;-&quot;??\ _г_р_н_._-;_-@_-"/>
    <numFmt numFmtId="183" formatCode="_-* #,##0.00000\ _г_р_н_._-;\-* #,##0.00000\ _г_р_н_._-;_-* &quot;-&quot;??\ _г_р_н_._-;_-@_-"/>
    <numFmt numFmtId="184" formatCode="0.00000000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</numFmts>
  <fonts count="56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54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178" fontId="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48" applyNumberFormat="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top"/>
    </xf>
    <xf numFmtId="0" fontId="12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0" fillId="0" borderId="11" xfId="0" applyBorder="1" applyAlignment="1">
      <alignment vertical="top"/>
    </xf>
    <xf numFmtId="49" fontId="0" fillId="0" borderId="11" xfId="0" applyNumberFormat="1" applyBorder="1" applyAlignment="1">
      <alignment horizontal="right" vertical="top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49" fontId="0" fillId="0" borderId="12" xfId="0" applyNumberFormat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191" fontId="0" fillId="0" borderId="14" xfId="0" applyNumberFormat="1" applyBorder="1" applyAlignment="1">
      <alignment horizontal="center"/>
    </xf>
    <xf numFmtId="19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1" fontId="19" fillId="0" borderId="14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91" fontId="19" fillId="0" borderId="14" xfId="0" applyNumberFormat="1" applyFont="1" applyBorder="1" applyAlignment="1">
      <alignment horizontal="center"/>
    </xf>
    <xf numFmtId="191" fontId="19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0" fillId="0" borderId="14" xfId="0" applyNumberFormat="1" applyBorder="1" applyAlignment="1">
      <alignment horizontal="left" vertical="top" wrapText="1"/>
    </xf>
    <xf numFmtId="179" fontId="0" fillId="0" borderId="15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179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191" fontId="15" fillId="0" borderId="1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5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179" fontId="15" fillId="0" borderId="14" xfId="0" applyNumberFormat="1" applyFont="1" applyBorder="1" applyAlignment="1">
      <alignment horizontal="center"/>
    </xf>
    <xf numFmtId="179" fontId="15" fillId="0" borderId="15" xfId="0" applyNumberFormat="1" applyFont="1" applyBorder="1" applyAlignment="1">
      <alignment horizontal="center"/>
    </xf>
    <xf numFmtId="179" fontId="15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1" fontId="20" fillId="0" borderId="14" xfId="0" applyNumberFormat="1" applyFont="1" applyBorder="1" applyAlignment="1">
      <alignment horizontal="center"/>
    </xf>
    <xf numFmtId="176" fontId="13" fillId="0" borderId="14" xfId="54" applyNumberFormat="1" applyFont="1" applyBorder="1" applyAlignment="1">
      <alignment horizontal="center" vertical="top" wrapText="1"/>
      <protection/>
    </xf>
    <xf numFmtId="176" fontId="13" fillId="0" borderId="13" xfId="54" applyNumberFormat="1" applyFont="1" applyBorder="1" applyAlignment="1">
      <alignment horizontal="center" vertical="top" wrapText="1"/>
      <protection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7" fillId="0" borderId="15" xfId="0" applyFont="1" applyBorder="1" applyAlignment="1">
      <alignment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vertical="center" wrapText="1"/>
      <protection/>
    </xf>
    <xf numFmtId="0" fontId="7" fillId="0" borderId="15" xfId="54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15" fillId="0" borderId="14" xfId="54" applyFont="1" applyBorder="1" applyAlignment="1">
      <alignment vertical="top" wrapText="1"/>
      <protection/>
    </xf>
    <xf numFmtId="0" fontId="15" fillId="0" borderId="15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191" fontId="7" fillId="0" borderId="0" xfId="0" applyNumberFormat="1" applyFont="1" applyAlignment="1">
      <alignment horizontal="center"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5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6.75390625" style="0" customWidth="1"/>
  </cols>
  <sheetData>
    <row r="1" spans="13:14" ht="12.75">
      <c r="M1" s="74" t="s">
        <v>0</v>
      </c>
      <c r="N1" s="74"/>
    </row>
    <row r="2" spans="13:14" ht="12.75">
      <c r="M2" s="75" t="s">
        <v>1</v>
      </c>
      <c r="N2" s="75"/>
    </row>
    <row r="3" spans="13:14" ht="12.75">
      <c r="M3" s="84" t="s">
        <v>2</v>
      </c>
      <c r="N3" s="84"/>
    </row>
    <row r="4" spans="13:14" ht="13.5" customHeight="1">
      <c r="M4" s="76" t="s">
        <v>50</v>
      </c>
      <c r="N4" s="76"/>
    </row>
    <row r="5" ht="14.25" customHeight="1"/>
    <row r="6" spans="13:14" ht="12.75">
      <c r="M6" s="74" t="s">
        <v>0</v>
      </c>
      <c r="N6" s="74"/>
    </row>
    <row r="7" spans="13:14" ht="12.75">
      <c r="M7" s="75" t="s">
        <v>3</v>
      </c>
      <c r="N7" s="75"/>
    </row>
    <row r="8" spans="13:14" ht="24.75" customHeight="1" thickBot="1">
      <c r="M8" s="78" t="s">
        <v>69</v>
      </c>
      <c r="N8" s="78"/>
    </row>
    <row r="9" spans="13:14" ht="18.75" customHeight="1">
      <c r="M9" s="85" t="s">
        <v>4</v>
      </c>
      <c r="N9" s="85"/>
    </row>
    <row r="10" spans="13:14" ht="25.5" customHeight="1" thickBot="1">
      <c r="M10" s="78" t="s">
        <v>70</v>
      </c>
      <c r="N10" s="78"/>
    </row>
    <row r="11" spans="13:14" ht="10.5" customHeight="1">
      <c r="M11" s="83" t="s">
        <v>5</v>
      </c>
      <c r="N11" s="83"/>
    </row>
    <row r="12" spans="13:14" ht="12.75">
      <c r="M12" s="2"/>
      <c r="N12" t="s">
        <v>6</v>
      </c>
    </row>
    <row r="15" spans="1:14" ht="15.75">
      <c r="A15" s="82" t="s">
        <v>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5.75">
      <c r="A16" s="82" t="s">
        <v>78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8" spans="1:14" ht="12.75">
      <c r="A18" t="s">
        <v>8</v>
      </c>
      <c r="B18" s="80" t="s">
        <v>79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2:14" ht="12.75">
      <c r="B19" s="79" t="s">
        <v>51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1" spans="1:14" ht="12.75">
      <c r="A21" t="s">
        <v>9</v>
      </c>
      <c r="B21" s="80" t="s">
        <v>80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2:14" ht="12.75">
      <c r="B22" s="79" t="s">
        <v>10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4" spans="1:14" ht="16.5" customHeight="1">
      <c r="A24" t="s">
        <v>11</v>
      </c>
      <c r="B24" s="81" t="s">
        <v>83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 ht="12.75">
      <c r="B25" s="79" t="s">
        <v>67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7" spans="1:14" ht="12.75">
      <c r="A27" t="s">
        <v>12</v>
      </c>
      <c r="B27" s="76" t="s">
        <v>119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12.75">
      <c r="B28" s="76" t="s">
        <v>120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30" ht="12.75">
      <c r="D30" s="3"/>
    </row>
    <row r="32" ht="15.75">
      <c r="E32" s="55"/>
    </row>
  </sheetData>
  <sheetProtection/>
  <mergeCells count="20"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view="pageBreakPreview" zoomScaleSheetLayoutView="100" zoomScalePageLayoutView="0" workbookViewId="0" topLeftCell="A10">
      <selection activeCell="L37" sqref="L37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32.625" style="0" customWidth="1"/>
    <col min="8" max="8" width="5.875" style="0" customWidth="1"/>
    <col min="9" max="9" width="10.25390625" style="0" customWidth="1"/>
    <col min="10" max="10" width="5.875" style="0" customWidth="1"/>
    <col min="11" max="11" width="7.375" style="0" customWidth="1"/>
    <col min="12" max="12" width="17.625" style="0" customWidth="1"/>
  </cols>
  <sheetData>
    <row r="2" ht="22.5" customHeight="1">
      <c r="A2" t="s">
        <v>13</v>
      </c>
    </row>
    <row r="3" spans="1:16" ht="141" customHeight="1">
      <c r="A3" s="109" t="s">
        <v>118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P3" t="s">
        <v>84</v>
      </c>
    </row>
    <row r="4" ht="10.5" customHeight="1"/>
    <row r="5" ht="12.75">
      <c r="A5" t="s">
        <v>14</v>
      </c>
    </row>
    <row r="6" spans="1:12" ht="27.75" customHeight="1">
      <c r="A6" s="111" t="s">
        <v>88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ht="9" customHeight="1">
      <c r="P7" t="s">
        <v>87</v>
      </c>
    </row>
    <row r="8" ht="12.75">
      <c r="A8" s="20" t="s">
        <v>49</v>
      </c>
    </row>
    <row r="10" spans="2:9" ht="15.75" customHeight="1">
      <c r="B10" s="4" t="s">
        <v>15</v>
      </c>
      <c r="C10" s="13" t="s">
        <v>52</v>
      </c>
      <c r="D10" s="13" t="s">
        <v>53</v>
      </c>
      <c r="E10" s="112" t="s">
        <v>36</v>
      </c>
      <c r="F10" s="113"/>
      <c r="G10" s="113"/>
      <c r="H10" s="113"/>
      <c r="I10" s="114"/>
    </row>
    <row r="11" spans="2:9" ht="24" customHeight="1">
      <c r="B11" s="57">
        <v>1</v>
      </c>
      <c r="C11" s="57">
        <v>1216082</v>
      </c>
      <c r="D11" s="58" t="s">
        <v>85</v>
      </c>
      <c r="E11" s="91" t="s">
        <v>86</v>
      </c>
      <c r="F11" s="92"/>
      <c r="G11" s="92"/>
      <c r="H11" s="92"/>
      <c r="I11" s="93"/>
    </row>
    <row r="12" spans="2:9" ht="24" customHeight="1">
      <c r="B12" s="57">
        <v>2</v>
      </c>
      <c r="C12" s="57">
        <v>1216084</v>
      </c>
      <c r="D12" s="58" t="s">
        <v>85</v>
      </c>
      <c r="E12" s="91" t="s">
        <v>81</v>
      </c>
      <c r="F12" s="92"/>
      <c r="G12" s="92"/>
      <c r="H12" s="92"/>
      <c r="I12" s="93"/>
    </row>
    <row r="13" spans="2:9" ht="15.75" customHeight="1">
      <c r="B13" s="57">
        <v>3</v>
      </c>
      <c r="C13" s="57">
        <v>1216086</v>
      </c>
      <c r="D13" s="58" t="s">
        <v>85</v>
      </c>
      <c r="E13" s="91" t="s">
        <v>110</v>
      </c>
      <c r="F13" s="92"/>
      <c r="G13" s="92"/>
      <c r="H13" s="92"/>
      <c r="I13" s="93"/>
    </row>
    <row r="14" ht="12.75">
      <c r="A14" t="s">
        <v>37</v>
      </c>
    </row>
    <row r="15" ht="9" customHeight="1">
      <c r="L15" t="s">
        <v>17</v>
      </c>
    </row>
    <row r="16" spans="1:12" s="7" customFormat="1" ht="22.5" customHeight="1">
      <c r="A16" s="23" t="s">
        <v>16</v>
      </c>
      <c r="B16" s="24" t="s">
        <v>52</v>
      </c>
      <c r="C16" s="24" t="s">
        <v>53</v>
      </c>
      <c r="D16" s="117" t="s">
        <v>54</v>
      </c>
      <c r="E16" s="117"/>
      <c r="F16" s="116"/>
      <c r="G16" s="115" t="s">
        <v>18</v>
      </c>
      <c r="H16" s="116"/>
      <c r="I16" s="115" t="s">
        <v>19</v>
      </c>
      <c r="J16" s="116"/>
      <c r="K16" s="115" t="s">
        <v>20</v>
      </c>
      <c r="L16" s="116"/>
    </row>
    <row r="17" spans="1:12" s="7" customFormat="1" ht="18" customHeight="1">
      <c r="A17" s="21">
        <v>1</v>
      </c>
      <c r="B17" s="21">
        <v>2</v>
      </c>
      <c r="C17" s="21">
        <v>3</v>
      </c>
      <c r="D17" s="115">
        <v>4</v>
      </c>
      <c r="E17" s="117"/>
      <c r="F17" s="116"/>
      <c r="G17" s="103">
        <v>5</v>
      </c>
      <c r="H17" s="104"/>
      <c r="I17" s="103">
        <v>6</v>
      </c>
      <c r="J17" s="104"/>
      <c r="K17" s="103">
        <v>7</v>
      </c>
      <c r="L17" s="104"/>
    </row>
    <row r="18" spans="1:12" s="7" customFormat="1" ht="26.25" customHeight="1">
      <c r="A18" s="63" t="s">
        <v>8</v>
      </c>
      <c r="B18" s="61">
        <v>1216082</v>
      </c>
      <c r="C18" s="58" t="s">
        <v>85</v>
      </c>
      <c r="D18" s="94" t="s">
        <v>109</v>
      </c>
      <c r="E18" s="95"/>
      <c r="F18" s="96"/>
      <c r="G18" s="97">
        <f>G19+G20+G21</f>
        <v>0</v>
      </c>
      <c r="H18" s="98"/>
      <c r="I18" s="97">
        <f>I19+I20+I21+I22</f>
        <v>2630</v>
      </c>
      <c r="J18" s="98"/>
      <c r="K18" s="97">
        <f>K19+K20+K21+K22</f>
        <v>2630</v>
      </c>
      <c r="L18" s="98"/>
    </row>
    <row r="19" spans="1:12" ht="27.75" customHeight="1">
      <c r="A19" s="62" t="s">
        <v>100</v>
      </c>
      <c r="B19" s="27">
        <v>1216082</v>
      </c>
      <c r="C19" s="58" t="s">
        <v>85</v>
      </c>
      <c r="D19" s="86" t="s">
        <v>104</v>
      </c>
      <c r="E19" s="87"/>
      <c r="F19" s="88"/>
      <c r="G19" s="89"/>
      <c r="H19" s="90"/>
      <c r="I19" s="89">
        <v>1000</v>
      </c>
      <c r="J19" s="90"/>
      <c r="K19" s="89">
        <f>G19+I19</f>
        <v>1000</v>
      </c>
      <c r="L19" s="90"/>
    </row>
    <row r="20" spans="1:12" ht="26.25" customHeight="1">
      <c r="A20" s="26" t="s">
        <v>99</v>
      </c>
      <c r="B20" s="27">
        <v>1216082</v>
      </c>
      <c r="C20" s="58" t="s">
        <v>85</v>
      </c>
      <c r="D20" s="86" t="s">
        <v>105</v>
      </c>
      <c r="E20" s="87"/>
      <c r="F20" s="88"/>
      <c r="G20" s="89"/>
      <c r="H20" s="90"/>
      <c r="I20" s="89">
        <v>1000</v>
      </c>
      <c r="J20" s="90"/>
      <c r="K20" s="89">
        <f>G20+I20</f>
        <v>1000</v>
      </c>
      <c r="L20" s="90"/>
    </row>
    <row r="21" spans="1:12" ht="37.5" customHeight="1">
      <c r="A21" s="26" t="s">
        <v>101</v>
      </c>
      <c r="B21" s="27">
        <v>1216082</v>
      </c>
      <c r="C21" s="58" t="s">
        <v>85</v>
      </c>
      <c r="D21" s="86" t="s">
        <v>106</v>
      </c>
      <c r="E21" s="87"/>
      <c r="F21" s="88"/>
      <c r="G21" s="89"/>
      <c r="H21" s="90"/>
      <c r="I21" s="89">
        <v>200</v>
      </c>
      <c r="J21" s="90"/>
      <c r="K21" s="89">
        <f>G21+I21</f>
        <v>200</v>
      </c>
      <c r="L21" s="90"/>
    </row>
    <row r="22" spans="1:12" ht="26.25" customHeight="1">
      <c r="A22" s="26" t="s">
        <v>121</v>
      </c>
      <c r="B22" s="27">
        <v>1216082</v>
      </c>
      <c r="C22" s="58" t="s">
        <v>85</v>
      </c>
      <c r="D22" s="118" t="s">
        <v>124</v>
      </c>
      <c r="E22" s="119"/>
      <c r="F22" s="120"/>
      <c r="G22" s="89"/>
      <c r="H22" s="90"/>
      <c r="I22" s="89">
        <v>430</v>
      </c>
      <c r="J22" s="90"/>
      <c r="K22" s="89">
        <f>G22+I22</f>
        <v>430</v>
      </c>
      <c r="L22" s="90"/>
    </row>
    <row r="23" spans="1:12" s="7" customFormat="1" ht="42" customHeight="1">
      <c r="A23" s="63" t="s">
        <v>9</v>
      </c>
      <c r="B23" s="61">
        <v>1216084</v>
      </c>
      <c r="C23" s="58" t="s">
        <v>85</v>
      </c>
      <c r="D23" s="94" t="s">
        <v>102</v>
      </c>
      <c r="E23" s="95"/>
      <c r="F23" s="96"/>
      <c r="G23" s="97">
        <f>G24</f>
        <v>594</v>
      </c>
      <c r="H23" s="98"/>
      <c r="I23" s="97">
        <f>I24</f>
        <v>0</v>
      </c>
      <c r="J23" s="98"/>
      <c r="K23" s="97">
        <f>K24</f>
        <v>594</v>
      </c>
      <c r="L23" s="98"/>
    </row>
    <row r="24" spans="1:12" ht="39.75" customHeight="1">
      <c r="A24" s="62" t="s">
        <v>108</v>
      </c>
      <c r="B24" s="27">
        <v>1216084</v>
      </c>
      <c r="C24" s="58" t="s">
        <v>85</v>
      </c>
      <c r="D24" s="86" t="s">
        <v>122</v>
      </c>
      <c r="E24" s="87"/>
      <c r="F24" s="88"/>
      <c r="G24" s="89">
        <v>594</v>
      </c>
      <c r="H24" s="90"/>
      <c r="I24" s="89"/>
      <c r="J24" s="90"/>
      <c r="K24" s="89">
        <f>G24+I24</f>
        <v>594</v>
      </c>
      <c r="L24" s="90"/>
    </row>
    <row r="25" spans="1:12" ht="26.25" customHeight="1">
      <c r="A25" s="63">
        <v>3</v>
      </c>
      <c r="B25" s="61">
        <v>1216084</v>
      </c>
      <c r="C25" s="58" t="s">
        <v>85</v>
      </c>
      <c r="D25" s="94" t="s">
        <v>112</v>
      </c>
      <c r="E25" s="95"/>
      <c r="F25" s="96"/>
      <c r="G25" s="97">
        <f>G26</f>
        <v>0</v>
      </c>
      <c r="H25" s="98"/>
      <c r="I25" s="97">
        <f>I26</f>
        <v>5000</v>
      </c>
      <c r="J25" s="98"/>
      <c r="K25" s="97">
        <f>K26</f>
        <v>5000</v>
      </c>
      <c r="L25" s="98"/>
    </row>
    <row r="26" spans="1:12" ht="18" customHeight="1">
      <c r="A26" s="62" t="s">
        <v>111</v>
      </c>
      <c r="B26" s="27">
        <v>1216084</v>
      </c>
      <c r="C26" s="58" t="s">
        <v>85</v>
      </c>
      <c r="D26" s="86" t="s">
        <v>123</v>
      </c>
      <c r="E26" s="87"/>
      <c r="F26" s="88"/>
      <c r="G26" s="89"/>
      <c r="H26" s="90"/>
      <c r="I26" s="89">
        <v>5000</v>
      </c>
      <c r="J26" s="90"/>
      <c r="K26" s="89">
        <f>G26+I26</f>
        <v>5000</v>
      </c>
      <c r="L26" s="90"/>
    </row>
    <row r="27" spans="1:12" ht="15.75" customHeight="1">
      <c r="A27" s="6"/>
      <c r="B27" s="12"/>
      <c r="C27" s="25"/>
      <c r="D27" s="105" t="s">
        <v>55</v>
      </c>
      <c r="E27" s="106"/>
      <c r="F27" s="107"/>
      <c r="G27" s="99">
        <f>G18+G23+G25</f>
        <v>594</v>
      </c>
      <c r="H27" s="100"/>
      <c r="I27" s="99">
        <f>I18+I23+I25</f>
        <v>7630</v>
      </c>
      <c r="J27" s="100"/>
      <c r="K27" s="99">
        <f>K18+K23+K25</f>
        <v>8224</v>
      </c>
      <c r="L27" s="100"/>
    </row>
    <row r="30" spans="1:12" ht="12.75">
      <c r="A30" s="16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ht="30.75" customHeight="1">
      <c r="A31" s="16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01"/>
      <c r="B35" s="102"/>
      <c r="C35" s="17"/>
      <c r="D35" s="17"/>
      <c r="E35" s="17"/>
      <c r="F35" s="17"/>
      <c r="G35" s="101"/>
      <c r="H35" s="101"/>
      <c r="I35" s="101"/>
      <c r="J35" s="101"/>
      <c r="K35" s="101"/>
      <c r="L35" s="101"/>
    </row>
    <row r="36" spans="1:12" ht="12.75">
      <c r="A36" s="101"/>
      <c r="B36" s="102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7"/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</sheetData>
  <sheetProtection/>
  <mergeCells count="60">
    <mergeCell ref="D23:F23"/>
    <mergeCell ref="G23:H23"/>
    <mergeCell ref="I23:J23"/>
    <mergeCell ref="K23:L23"/>
    <mergeCell ref="D22:F22"/>
    <mergeCell ref="I16:J16"/>
    <mergeCell ref="D16:F16"/>
    <mergeCell ref="K21:L21"/>
    <mergeCell ref="I17:J17"/>
    <mergeCell ref="G17:H17"/>
    <mergeCell ref="D18:F18"/>
    <mergeCell ref="E11:I11"/>
    <mergeCell ref="G18:H18"/>
    <mergeCell ref="I18:J18"/>
    <mergeCell ref="G16:H16"/>
    <mergeCell ref="D17:F17"/>
    <mergeCell ref="K24:L24"/>
    <mergeCell ref="G19:H19"/>
    <mergeCell ref="I19:J19"/>
    <mergeCell ref="D20:F20"/>
    <mergeCell ref="D21:F21"/>
    <mergeCell ref="B30:L30"/>
    <mergeCell ref="B31:L31"/>
    <mergeCell ref="A3:L3"/>
    <mergeCell ref="A6:L6"/>
    <mergeCell ref="E10:I10"/>
    <mergeCell ref="E12:I12"/>
    <mergeCell ref="K16:L16"/>
    <mergeCell ref="I21:J21"/>
    <mergeCell ref="G24:H24"/>
    <mergeCell ref="D19:F19"/>
    <mergeCell ref="A35:A36"/>
    <mergeCell ref="B35:B36"/>
    <mergeCell ref="G35:I35"/>
    <mergeCell ref="J35:L35"/>
    <mergeCell ref="K17:L17"/>
    <mergeCell ref="K18:L18"/>
    <mergeCell ref="G21:H21"/>
    <mergeCell ref="D24:F24"/>
    <mergeCell ref="D27:F27"/>
    <mergeCell ref="K19:L19"/>
    <mergeCell ref="I27:J27"/>
    <mergeCell ref="K27:L27"/>
    <mergeCell ref="G27:H27"/>
    <mergeCell ref="G20:H20"/>
    <mergeCell ref="I20:J20"/>
    <mergeCell ref="K20:L20"/>
    <mergeCell ref="G22:H22"/>
    <mergeCell ref="I22:J22"/>
    <mergeCell ref="K22:L22"/>
    <mergeCell ref="D26:F26"/>
    <mergeCell ref="G26:H26"/>
    <mergeCell ref="I26:J26"/>
    <mergeCell ref="K26:L26"/>
    <mergeCell ref="E13:I13"/>
    <mergeCell ref="D25:F25"/>
    <mergeCell ref="G25:H25"/>
    <mergeCell ref="I25:J25"/>
    <mergeCell ref="K25:L25"/>
    <mergeCell ref="I24:J24"/>
  </mergeCells>
  <printOptions/>
  <pageMargins left="0.75" right="0.75" top="0.54" bottom="0.6" header="0.5" footer="0.5"/>
  <pageSetup horizontalDpi="600" verticalDpi="600" orientation="landscape" paperSize="9" scale="72" r:id="rId1"/>
  <rowBreaks count="1" manualBreakCount="1">
    <brk id="2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tabSelected="1" view="pageBreakPreview" zoomScaleSheetLayoutView="100" zoomScalePageLayoutView="0" workbookViewId="0" topLeftCell="A1">
      <selection activeCell="E58" sqref="E58:G58"/>
    </sheetView>
  </sheetViews>
  <sheetFormatPr defaultColWidth="9.00390625" defaultRowHeight="12.75"/>
  <cols>
    <col min="1" max="1" width="4.875" style="30" customWidth="1"/>
    <col min="2" max="2" width="8.00390625" style="30" customWidth="1"/>
    <col min="3" max="3" width="50.75390625" style="30" customWidth="1"/>
    <col min="4" max="4" width="10.125" style="30" customWidth="1"/>
    <col min="5" max="5" width="6.875" style="30" customWidth="1"/>
    <col min="6" max="7" width="12.375" style="30" customWidth="1"/>
    <col min="8" max="8" width="11.25390625" style="30" customWidth="1"/>
    <col min="9" max="9" width="7.625" style="30" customWidth="1"/>
    <col min="10" max="10" width="10.875" style="30" customWidth="1"/>
    <col min="11" max="11" width="7.25390625" style="30" customWidth="1"/>
    <col min="12" max="16384" width="9.125" style="30" customWidth="1"/>
  </cols>
  <sheetData>
    <row r="1" spans="1:10" ht="12.75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9.75" customHeight="1">
      <c r="A2" s="31"/>
      <c r="B2" s="31"/>
      <c r="C2" s="31"/>
      <c r="D2" s="31"/>
      <c r="E2" s="31"/>
      <c r="F2" s="31"/>
      <c r="G2" s="31"/>
      <c r="H2" s="31"/>
      <c r="I2" s="31"/>
      <c r="J2" s="32" t="s">
        <v>17</v>
      </c>
    </row>
    <row r="3" spans="1:10" ht="12.75" customHeight="1">
      <c r="A3" s="167" t="s">
        <v>57</v>
      </c>
      <c r="B3" s="168"/>
      <c r="C3" s="169"/>
      <c r="D3" s="33" t="s">
        <v>52</v>
      </c>
      <c r="E3" s="146" t="s">
        <v>25</v>
      </c>
      <c r="F3" s="147"/>
      <c r="G3" s="146" t="s">
        <v>26</v>
      </c>
      <c r="H3" s="147"/>
      <c r="I3" s="146" t="s">
        <v>27</v>
      </c>
      <c r="J3" s="147"/>
    </row>
    <row r="4" spans="1:10" ht="13.5" customHeight="1">
      <c r="A4" s="170">
        <v>1</v>
      </c>
      <c r="B4" s="171"/>
      <c r="C4" s="169"/>
      <c r="D4" s="36">
        <v>2</v>
      </c>
      <c r="E4" s="146">
        <v>3</v>
      </c>
      <c r="F4" s="147"/>
      <c r="G4" s="146">
        <v>4</v>
      </c>
      <c r="H4" s="147"/>
      <c r="I4" s="146">
        <v>5</v>
      </c>
      <c r="J4" s="147"/>
    </row>
    <row r="5" spans="1:10" ht="12" customHeight="1">
      <c r="A5" s="172" t="s">
        <v>58</v>
      </c>
      <c r="B5" s="173"/>
      <c r="C5" s="169"/>
      <c r="D5" s="37"/>
      <c r="E5" s="143"/>
      <c r="F5" s="144"/>
      <c r="G5" s="143"/>
      <c r="H5" s="144"/>
      <c r="I5" s="143"/>
      <c r="J5" s="144"/>
    </row>
    <row r="6" spans="1:10" ht="12" customHeight="1">
      <c r="A6" s="172" t="s">
        <v>42</v>
      </c>
      <c r="B6" s="173"/>
      <c r="C6" s="174"/>
      <c r="D6" s="37"/>
      <c r="E6" s="141"/>
      <c r="F6" s="142"/>
      <c r="G6" s="143"/>
      <c r="H6" s="144"/>
      <c r="I6" s="141"/>
      <c r="J6" s="142"/>
    </row>
    <row r="7" spans="1:10" ht="14.25" customHeight="1">
      <c r="A7" s="172" t="s">
        <v>59</v>
      </c>
      <c r="B7" s="173"/>
      <c r="C7" s="174"/>
      <c r="D7" s="37"/>
      <c r="E7" s="143"/>
      <c r="F7" s="144"/>
      <c r="G7" s="143"/>
      <c r="H7" s="144"/>
      <c r="I7" s="143"/>
      <c r="J7" s="144"/>
    </row>
    <row r="8" spans="1:10" ht="12.75">
      <c r="A8" s="176" t="s">
        <v>38</v>
      </c>
      <c r="B8" s="177"/>
      <c r="C8" s="178"/>
      <c r="D8" s="38"/>
      <c r="E8" s="143"/>
      <c r="F8" s="144"/>
      <c r="G8" s="143"/>
      <c r="H8" s="144"/>
      <c r="I8" s="143"/>
      <c r="J8" s="144"/>
    </row>
    <row r="9" spans="5:6" ht="12.75">
      <c r="E9" s="182"/>
      <c r="F9" s="182"/>
    </row>
    <row r="10" spans="1:6" ht="12.75">
      <c r="A10" s="30" t="s">
        <v>71</v>
      </c>
      <c r="E10" s="183"/>
      <c r="F10" s="183"/>
    </row>
    <row r="11" spans="5:25" ht="12.75">
      <c r="E11" s="139"/>
      <c r="F11" s="139"/>
      <c r="G11" s="39"/>
      <c r="J11" s="32" t="s">
        <v>17</v>
      </c>
      <c r="K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s="43" customFormat="1" ht="4.5" customHeight="1">
      <c r="A12" s="179" t="s">
        <v>60</v>
      </c>
      <c r="B12" s="179" t="s">
        <v>52</v>
      </c>
      <c r="C12" s="179" t="s">
        <v>61</v>
      </c>
      <c r="D12" s="179" t="s">
        <v>21</v>
      </c>
      <c r="E12" s="149" t="s">
        <v>23</v>
      </c>
      <c r="F12" s="150"/>
      <c r="G12" s="151"/>
      <c r="H12" s="158" t="s">
        <v>62</v>
      </c>
      <c r="I12" s="159"/>
      <c r="J12" s="160"/>
      <c r="K12" s="4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s="43" customFormat="1" ht="12.75" customHeight="1">
      <c r="A13" s="180"/>
      <c r="B13" s="180"/>
      <c r="C13" s="180"/>
      <c r="D13" s="180"/>
      <c r="E13" s="152"/>
      <c r="F13" s="153"/>
      <c r="G13" s="154"/>
      <c r="H13" s="161"/>
      <c r="I13" s="162"/>
      <c r="J13" s="163"/>
      <c r="K13" s="42"/>
      <c r="N13" s="4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6.75" customHeight="1">
      <c r="A14" s="181"/>
      <c r="B14" s="181"/>
      <c r="C14" s="181"/>
      <c r="D14" s="181"/>
      <c r="E14" s="155"/>
      <c r="F14" s="156"/>
      <c r="G14" s="157"/>
      <c r="H14" s="164"/>
      <c r="I14" s="165"/>
      <c r="J14" s="166"/>
      <c r="K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.75">
      <c r="A15" s="35">
        <v>1</v>
      </c>
      <c r="B15" s="36">
        <v>2</v>
      </c>
      <c r="C15" s="45">
        <v>3</v>
      </c>
      <c r="D15" s="34">
        <v>4</v>
      </c>
      <c r="E15" s="146">
        <v>5</v>
      </c>
      <c r="F15" s="148"/>
      <c r="G15" s="147"/>
      <c r="H15" s="146">
        <v>6</v>
      </c>
      <c r="I15" s="148"/>
      <c r="J15" s="147"/>
      <c r="K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10" ht="24.75" customHeight="1">
      <c r="A16" s="66" t="s">
        <v>8</v>
      </c>
      <c r="B16" s="59">
        <v>1216082</v>
      </c>
      <c r="C16" s="23" t="s">
        <v>103</v>
      </c>
      <c r="D16" s="23"/>
      <c r="E16" s="121"/>
      <c r="F16" s="121"/>
      <c r="G16" s="121"/>
      <c r="H16" s="140">
        <f>H18+H28+H38+H47</f>
        <v>2630</v>
      </c>
      <c r="I16" s="123"/>
      <c r="J16" s="124"/>
    </row>
    <row r="17" spans="1:10" ht="12.75">
      <c r="A17" s="67" t="s">
        <v>100</v>
      </c>
      <c r="B17" s="46"/>
      <c r="C17" s="59" t="s">
        <v>72</v>
      </c>
      <c r="D17" s="49"/>
      <c r="E17" s="121"/>
      <c r="F17" s="121"/>
      <c r="G17" s="121"/>
      <c r="H17" s="125"/>
      <c r="I17" s="126"/>
      <c r="J17" s="127"/>
    </row>
    <row r="18" spans="1:10" ht="25.5">
      <c r="A18" s="53"/>
      <c r="B18" s="53">
        <v>1216082</v>
      </c>
      <c r="C18" s="60" t="s">
        <v>89</v>
      </c>
      <c r="D18" s="49" t="s">
        <v>45</v>
      </c>
      <c r="E18" s="121" t="s">
        <v>68</v>
      </c>
      <c r="F18" s="121"/>
      <c r="G18" s="121"/>
      <c r="H18" s="129">
        <v>1000</v>
      </c>
      <c r="I18" s="129"/>
      <c r="J18" s="129"/>
    </row>
    <row r="19" spans="1:10" ht="12.75">
      <c r="A19" s="53">
        <v>1</v>
      </c>
      <c r="B19" s="53"/>
      <c r="C19" s="46" t="s">
        <v>30</v>
      </c>
      <c r="D19" s="49"/>
      <c r="E19" s="121"/>
      <c r="F19" s="121"/>
      <c r="G19" s="121"/>
      <c r="H19" s="121"/>
      <c r="I19" s="121"/>
      <c r="J19" s="121"/>
    </row>
    <row r="20" spans="1:10" ht="12.75">
      <c r="A20" s="53"/>
      <c r="B20" s="53"/>
      <c r="C20" s="46" t="s">
        <v>91</v>
      </c>
      <c r="D20" s="49" t="s">
        <v>46</v>
      </c>
      <c r="E20" s="121" t="s">
        <v>68</v>
      </c>
      <c r="F20" s="121"/>
      <c r="G20" s="121"/>
      <c r="H20" s="121">
        <v>95</v>
      </c>
      <c r="I20" s="121"/>
      <c r="J20" s="121"/>
    </row>
    <row r="21" spans="1:10" ht="12.75">
      <c r="A21" s="53">
        <v>2</v>
      </c>
      <c r="B21" s="53"/>
      <c r="C21" s="46" t="s">
        <v>31</v>
      </c>
      <c r="D21" s="49"/>
      <c r="E21" s="121"/>
      <c r="F21" s="121"/>
      <c r="G21" s="121"/>
      <c r="H21" s="121"/>
      <c r="I21" s="121"/>
      <c r="J21" s="121"/>
    </row>
    <row r="22" spans="1:10" ht="12.75">
      <c r="A22" s="53"/>
      <c r="B22" s="53"/>
      <c r="C22" s="46" t="s">
        <v>92</v>
      </c>
      <c r="D22" s="49" t="s">
        <v>46</v>
      </c>
      <c r="E22" s="121" t="s">
        <v>68</v>
      </c>
      <c r="F22" s="121"/>
      <c r="G22" s="121"/>
      <c r="H22" s="121">
        <v>1</v>
      </c>
      <c r="I22" s="121"/>
      <c r="J22" s="121"/>
    </row>
    <row r="23" spans="1:10" ht="12.75">
      <c r="A23" s="53">
        <v>3</v>
      </c>
      <c r="B23" s="53"/>
      <c r="C23" s="46" t="s">
        <v>24</v>
      </c>
      <c r="D23" s="49"/>
      <c r="E23" s="125"/>
      <c r="F23" s="126"/>
      <c r="G23" s="127"/>
      <c r="H23" s="121"/>
      <c r="I23" s="121"/>
      <c r="J23" s="121"/>
    </row>
    <row r="24" spans="1:10" ht="12.75">
      <c r="A24" s="53"/>
      <c r="B24" s="53"/>
      <c r="C24" s="46" t="s">
        <v>93</v>
      </c>
      <c r="D24" s="49" t="s">
        <v>45</v>
      </c>
      <c r="E24" s="121" t="s">
        <v>68</v>
      </c>
      <c r="F24" s="121"/>
      <c r="G24" s="121"/>
      <c r="H24" s="128">
        <f>H18/H22</f>
        <v>1000</v>
      </c>
      <c r="I24" s="128"/>
      <c r="J24" s="128"/>
    </row>
    <row r="25" spans="1:10" ht="12.75">
      <c r="A25" s="53">
        <v>4</v>
      </c>
      <c r="B25" s="53"/>
      <c r="C25" s="46" t="s">
        <v>32</v>
      </c>
      <c r="D25" s="49"/>
      <c r="E25" s="125"/>
      <c r="F25" s="126"/>
      <c r="G25" s="127"/>
      <c r="H25" s="121"/>
      <c r="I25" s="121"/>
      <c r="J25" s="121"/>
    </row>
    <row r="26" spans="1:10" ht="14.25" customHeight="1">
      <c r="A26" s="53"/>
      <c r="B26" s="53"/>
      <c r="C26" s="60" t="s">
        <v>94</v>
      </c>
      <c r="D26" s="49" t="s">
        <v>34</v>
      </c>
      <c r="E26" s="125"/>
      <c r="F26" s="126"/>
      <c r="G26" s="127"/>
      <c r="H26" s="128">
        <f>H22/H20*100</f>
        <v>1.0526315789473684</v>
      </c>
      <c r="I26" s="128"/>
      <c r="J26" s="128"/>
    </row>
    <row r="27" spans="1:10" ht="12.75">
      <c r="A27" s="53"/>
      <c r="B27" s="53"/>
      <c r="C27" s="59" t="s">
        <v>95</v>
      </c>
      <c r="D27" s="49"/>
      <c r="E27" s="125"/>
      <c r="F27" s="126"/>
      <c r="G27" s="127"/>
      <c r="H27" s="121"/>
      <c r="I27" s="121"/>
      <c r="J27" s="121"/>
    </row>
    <row r="28" spans="1:10" ht="25.5" customHeight="1">
      <c r="A28" s="53" t="s">
        <v>99</v>
      </c>
      <c r="B28" s="53">
        <v>1216082</v>
      </c>
      <c r="C28" s="60" t="s">
        <v>90</v>
      </c>
      <c r="D28" s="49" t="s">
        <v>45</v>
      </c>
      <c r="E28" s="121"/>
      <c r="F28" s="121"/>
      <c r="G28" s="121"/>
      <c r="H28" s="129">
        <v>1000</v>
      </c>
      <c r="I28" s="129"/>
      <c r="J28" s="129"/>
    </row>
    <row r="29" spans="1:10" ht="12.75">
      <c r="A29" s="53">
        <v>1</v>
      </c>
      <c r="B29" s="53"/>
      <c r="C29" s="46" t="s">
        <v>30</v>
      </c>
      <c r="D29" s="49"/>
      <c r="E29" s="121"/>
      <c r="F29" s="121"/>
      <c r="G29" s="121"/>
      <c r="H29" s="121"/>
      <c r="I29" s="121"/>
      <c r="J29" s="121"/>
    </row>
    <row r="30" spans="1:10" ht="12.75">
      <c r="A30" s="53"/>
      <c r="B30" s="53"/>
      <c r="C30" s="46" t="s">
        <v>91</v>
      </c>
      <c r="D30" s="49" t="s">
        <v>46</v>
      </c>
      <c r="E30" s="121" t="s">
        <v>68</v>
      </c>
      <c r="F30" s="121"/>
      <c r="G30" s="121"/>
      <c r="H30" s="121">
        <v>204</v>
      </c>
      <c r="I30" s="121"/>
      <c r="J30" s="121"/>
    </row>
    <row r="31" spans="1:10" ht="12.75">
      <c r="A31" s="53">
        <v>2</v>
      </c>
      <c r="B31" s="53"/>
      <c r="C31" s="46" t="s">
        <v>31</v>
      </c>
      <c r="D31" s="49"/>
      <c r="E31" s="121"/>
      <c r="F31" s="121"/>
      <c r="G31" s="121"/>
      <c r="H31" s="121"/>
      <c r="I31" s="121"/>
      <c r="J31" s="121"/>
    </row>
    <row r="32" spans="1:10" ht="12.75">
      <c r="A32" s="53"/>
      <c r="B32" s="53"/>
      <c r="C32" s="46" t="s">
        <v>92</v>
      </c>
      <c r="D32" s="49" t="s">
        <v>46</v>
      </c>
      <c r="E32" s="121" t="s">
        <v>68</v>
      </c>
      <c r="F32" s="121"/>
      <c r="G32" s="121"/>
      <c r="H32" s="121">
        <v>3</v>
      </c>
      <c r="I32" s="121"/>
      <c r="J32" s="121"/>
    </row>
    <row r="33" spans="1:10" ht="12.75">
      <c r="A33" s="53">
        <v>3</v>
      </c>
      <c r="B33" s="53"/>
      <c r="C33" s="46" t="s">
        <v>24</v>
      </c>
      <c r="D33" s="49"/>
      <c r="E33" s="125"/>
      <c r="F33" s="126"/>
      <c r="G33" s="127"/>
      <c r="H33" s="121"/>
      <c r="I33" s="121"/>
      <c r="J33" s="121"/>
    </row>
    <row r="34" spans="1:10" ht="12.75">
      <c r="A34" s="53"/>
      <c r="B34" s="53"/>
      <c r="C34" s="46" t="s">
        <v>93</v>
      </c>
      <c r="D34" s="49" t="s">
        <v>45</v>
      </c>
      <c r="E34" s="121" t="s">
        <v>68</v>
      </c>
      <c r="F34" s="121"/>
      <c r="G34" s="121"/>
      <c r="H34" s="128">
        <f>H28/H32</f>
        <v>333.3333333333333</v>
      </c>
      <c r="I34" s="128"/>
      <c r="J34" s="128"/>
    </row>
    <row r="35" spans="1:10" ht="12.75">
      <c r="A35" s="53">
        <v>4</v>
      </c>
      <c r="B35" s="53"/>
      <c r="C35" s="46" t="s">
        <v>32</v>
      </c>
      <c r="D35" s="49"/>
      <c r="E35" s="125"/>
      <c r="F35" s="126"/>
      <c r="G35" s="127"/>
      <c r="H35" s="121"/>
      <c r="I35" s="121"/>
      <c r="J35" s="121"/>
    </row>
    <row r="36" spans="1:10" ht="12.75">
      <c r="A36" s="53"/>
      <c r="B36" s="53"/>
      <c r="C36" s="60" t="s">
        <v>94</v>
      </c>
      <c r="D36" s="49" t="s">
        <v>34</v>
      </c>
      <c r="E36" s="125"/>
      <c r="F36" s="126"/>
      <c r="G36" s="127"/>
      <c r="H36" s="197">
        <f>H32/H30*100</f>
        <v>1.4705882352941175</v>
      </c>
      <c r="I36" s="197"/>
      <c r="J36" s="197"/>
    </row>
    <row r="37" spans="1:10" ht="12.75">
      <c r="A37" s="53"/>
      <c r="B37" s="53"/>
      <c r="C37" s="59" t="s">
        <v>96</v>
      </c>
      <c r="D37" s="46"/>
      <c r="E37" s="125"/>
      <c r="F37" s="126"/>
      <c r="G37" s="127"/>
      <c r="H37" s="125"/>
      <c r="I37" s="126"/>
      <c r="J37" s="127"/>
    </row>
    <row r="38" spans="1:10" ht="38.25">
      <c r="A38" s="53" t="s">
        <v>101</v>
      </c>
      <c r="B38" s="53">
        <v>1216082</v>
      </c>
      <c r="C38" s="60" t="s">
        <v>98</v>
      </c>
      <c r="D38" s="49" t="s">
        <v>45</v>
      </c>
      <c r="E38" s="121"/>
      <c r="F38" s="121"/>
      <c r="G38" s="121"/>
      <c r="H38" s="129">
        <v>200</v>
      </c>
      <c r="I38" s="129"/>
      <c r="J38" s="129"/>
    </row>
    <row r="39" spans="1:10" ht="12" customHeight="1">
      <c r="A39" s="53">
        <v>1</v>
      </c>
      <c r="B39" s="53"/>
      <c r="C39" s="46" t="s">
        <v>30</v>
      </c>
      <c r="D39" s="49"/>
      <c r="E39" s="121"/>
      <c r="F39" s="121"/>
      <c r="G39" s="121"/>
      <c r="H39" s="121"/>
      <c r="I39" s="121"/>
      <c r="J39" s="121"/>
    </row>
    <row r="40" spans="1:10" ht="12" customHeight="1">
      <c r="A40" s="53"/>
      <c r="B40" s="53"/>
      <c r="C40" s="60"/>
      <c r="D40" s="49"/>
      <c r="E40" s="121" t="s">
        <v>68</v>
      </c>
      <c r="F40" s="121"/>
      <c r="G40" s="121"/>
      <c r="H40" s="121"/>
      <c r="I40" s="121"/>
      <c r="J40" s="121"/>
    </row>
    <row r="41" spans="1:10" ht="12" customHeight="1">
      <c r="A41" s="53">
        <v>2</v>
      </c>
      <c r="B41" s="53"/>
      <c r="C41" s="46" t="s">
        <v>31</v>
      </c>
      <c r="D41" s="49"/>
      <c r="E41" s="121"/>
      <c r="F41" s="121"/>
      <c r="G41" s="121"/>
      <c r="H41" s="121"/>
      <c r="I41" s="121"/>
      <c r="J41" s="121"/>
    </row>
    <row r="42" spans="1:10" ht="12" customHeight="1">
      <c r="A42" s="53"/>
      <c r="B42" s="53"/>
      <c r="C42" s="46"/>
      <c r="D42" s="49"/>
      <c r="E42" s="121" t="s">
        <v>68</v>
      </c>
      <c r="F42" s="121"/>
      <c r="G42" s="121"/>
      <c r="H42" s="121"/>
      <c r="I42" s="121"/>
      <c r="J42" s="121"/>
    </row>
    <row r="43" spans="1:10" ht="12" customHeight="1">
      <c r="A43" s="53">
        <v>3</v>
      </c>
      <c r="B43" s="53"/>
      <c r="C43" s="46" t="s">
        <v>24</v>
      </c>
      <c r="D43" s="49"/>
      <c r="E43" s="125"/>
      <c r="F43" s="126"/>
      <c r="G43" s="127"/>
      <c r="H43" s="121"/>
      <c r="I43" s="121"/>
      <c r="J43" s="121"/>
    </row>
    <row r="44" spans="1:10" ht="12" customHeight="1">
      <c r="A44" s="53"/>
      <c r="B44" s="53"/>
      <c r="C44" s="46"/>
      <c r="D44" s="49"/>
      <c r="E44" s="121" t="s">
        <v>68</v>
      </c>
      <c r="F44" s="121"/>
      <c r="G44" s="121"/>
      <c r="H44" s="128"/>
      <c r="I44" s="128"/>
      <c r="J44" s="128"/>
    </row>
    <row r="45" spans="1:10" ht="12" customHeight="1">
      <c r="A45" s="53">
        <v>4</v>
      </c>
      <c r="B45" s="53"/>
      <c r="C45" s="46" t="s">
        <v>32</v>
      </c>
      <c r="D45" s="49"/>
      <c r="E45" s="125"/>
      <c r="F45" s="126"/>
      <c r="G45" s="127"/>
      <c r="H45" s="121"/>
      <c r="I45" s="121"/>
      <c r="J45" s="121"/>
    </row>
    <row r="46" spans="1:10" ht="12" customHeight="1">
      <c r="A46" s="53"/>
      <c r="B46" s="53"/>
      <c r="C46" s="47" t="s">
        <v>97</v>
      </c>
      <c r="D46" s="49"/>
      <c r="E46" s="71"/>
      <c r="F46" s="72"/>
      <c r="G46" s="73"/>
      <c r="H46" s="71"/>
      <c r="I46" s="72"/>
      <c r="J46" s="73"/>
    </row>
    <row r="47" spans="1:10" ht="12" customHeight="1">
      <c r="A47" s="53" t="s">
        <v>121</v>
      </c>
      <c r="B47" s="53">
        <v>1216082</v>
      </c>
      <c r="C47" s="46" t="s">
        <v>125</v>
      </c>
      <c r="D47" s="49" t="s">
        <v>45</v>
      </c>
      <c r="E47" s="125"/>
      <c r="F47" s="126"/>
      <c r="G47" s="127"/>
      <c r="H47" s="136">
        <v>430</v>
      </c>
      <c r="I47" s="137"/>
      <c r="J47" s="138"/>
    </row>
    <row r="48" spans="1:10" ht="12" customHeight="1">
      <c r="A48" s="53">
        <v>1</v>
      </c>
      <c r="B48" s="53"/>
      <c r="C48" s="46" t="s">
        <v>30</v>
      </c>
      <c r="D48" s="49"/>
      <c r="E48" s="125"/>
      <c r="F48" s="126"/>
      <c r="G48" s="127"/>
      <c r="H48" s="125"/>
      <c r="I48" s="126"/>
      <c r="J48" s="127"/>
    </row>
    <row r="49" spans="1:10" ht="12" customHeight="1">
      <c r="A49" s="53"/>
      <c r="B49" s="53"/>
      <c r="C49" s="46"/>
      <c r="D49" s="49"/>
      <c r="E49" s="125" t="s">
        <v>68</v>
      </c>
      <c r="F49" s="126"/>
      <c r="G49" s="127"/>
      <c r="H49" s="125"/>
      <c r="I49" s="126"/>
      <c r="J49" s="127"/>
    </row>
    <row r="50" spans="1:10" ht="12" customHeight="1">
      <c r="A50" s="53">
        <v>2</v>
      </c>
      <c r="B50" s="53"/>
      <c r="C50" s="46" t="s">
        <v>31</v>
      </c>
      <c r="D50" s="49"/>
      <c r="E50" s="125"/>
      <c r="F50" s="126"/>
      <c r="G50" s="127"/>
      <c r="H50" s="125"/>
      <c r="I50" s="126"/>
      <c r="J50" s="127"/>
    </row>
    <row r="51" spans="1:10" ht="12" customHeight="1">
      <c r="A51" s="53"/>
      <c r="B51" s="53"/>
      <c r="C51" s="46" t="s">
        <v>126</v>
      </c>
      <c r="D51" s="49" t="s">
        <v>46</v>
      </c>
      <c r="E51" s="125" t="s">
        <v>68</v>
      </c>
      <c r="F51" s="126"/>
      <c r="G51" s="127"/>
      <c r="H51" s="125">
        <v>1</v>
      </c>
      <c r="I51" s="126"/>
      <c r="J51" s="127"/>
    </row>
    <row r="52" spans="1:10" ht="12" customHeight="1">
      <c r="A52" s="53">
        <v>3</v>
      </c>
      <c r="B52" s="53"/>
      <c r="C52" s="46" t="s">
        <v>24</v>
      </c>
      <c r="D52" s="49"/>
      <c r="E52" s="125"/>
      <c r="F52" s="126"/>
      <c r="G52" s="127"/>
      <c r="H52" s="125"/>
      <c r="I52" s="126"/>
      <c r="J52" s="127"/>
    </row>
    <row r="53" spans="1:10" ht="12" customHeight="1">
      <c r="A53" s="53"/>
      <c r="B53" s="53"/>
      <c r="C53" s="46" t="s">
        <v>93</v>
      </c>
      <c r="D53" s="49" t="s">
        <v>45</v>
      </c>
      <c r="E53" s="125"/>
      <c r="F53" s="126"/>
      <c r="G53" s="127"/>
      <c r="H53" s="125">
        <v>430</v>
      </c>
      <c r="I53" s="126"/>
      <c r="J53" s="127"/>
    </row>
    <row r="54" spans="1:10" ht="12" customHeight="1">
      <c r="A54" s="53">
        <v>4</v>
      </c>
      <c r="B54" s="53"/>
      <c r="C54" s="46" t="s">
        <v>32</v>
      </c>
      <c r="D54" s="49"/>
      <c r="E54" s="125"/>
      <c r="F54" s="126"/>
      <c r="G54" s="127"/>
      <c r="H54" s="125"/>
      <c r="I54" s="126"/>
      <c r="J54" s="127"/>
    </row>
    <row r="55" spans="1:10" ht="12" customHeight="1">
      <c r="A55" s="53"/>
      <c r="B55" s="53"/>
      <c r="C55" s="46" t="s">
        <v>94</v>
      </c>
      <c r="D55" s="49" t="s">
        <v>34</v>
      </c>
      <c r="E55" s="125"/>
      <c r="F55" s="126"/>
      <c r="G55" s="127"/>
      <c r="H55" s="125"/>
      <c r="I55" s="126"/>
      <c r="J55" s="127"/>
    </row>
    <row r="56" spans="1:10" ht="50.25" customHeight="1">
      <c r="A56" s="66" t="s">
        <v>9</v>
      </c>
      <c r="B56" s="65">
        <v>1216084</v>
      </c>
      <c r="C56" s="64" t="s">
        <v>107</v>
      </c>
      <c r="D56" s="23"/>
      <c r="E56" s="121"/>
      <c r="F56" s="121"/>
      <c r="G56" s="121"/>
      <c r="H56" s="122">
        <f>H58</f>
        <v>594</v>
      </c>
      <c r="I56" s="123"/>
      <c r="J56" s="124"/>
    </row>
    <row r="57" spans="1:10" ht="12.75">
      <c r="A57" s="53"/>
      <c r="B57" s="53"/>
      <c r="C57" s="47" t="s">
        <v>114</v>
      </c>
      <c r="D57" s="46"/>
      <c r="E57" s="125"/>
      <c r="F57" s="126"/>
      <c r="G57" s="127"/>
      <c r="H57" s="125"/>
      <c r="I57" s="126"/>
      <c r="J57" s="127"/>
    </row>
    <row r="58" spans="1:10" ht="35.25" customHeight="1">
      <c r="A58" s="53" t="s">
        <v>108</v>
      </c>
      <c r="B58" s="53">
        <v>1216084</v>
      </c>
      <c r="C58" s="48" t="s">
        <v>82</v>
      </c>
      <c r="D58" s="49" t="s">
        <v>45</v>
      </c>
      <c r="E58" s="121" t="s">
        <v>68</v>
      </c>
      <c r="F58" s="121"/>
      <c r="G58" s="121"/>
      <c r="H58" s="136">
        <v>594</v>
      </c>
      <c r="I58" s="137"/>
      <c r="J58" s="138"/>
    </row>
    <row r="59" spans="1:10" ht="12.75">
      <c r="A59" s="53">
        <v>1</v>
      </c>
      <c r="B59" s="46"/>
      <c r="C59" s="50" t="s">
        <v>30</v>
      </c>
      <c r="D59" s="46"/>
      <c r="E59" s="125"/>
      <c r="F59" s="126"/>
      <c r="G59" s="127"/>
      <c r="H59" s="133"/>
      <c r="I59" s="134"/>
      <c r="J59" s="135"/>
    </row>
    <row r="60" spans="1:10" ht="12.75">
      <c r="A60" s="53"/>
      <c r="B60" s="51"/>
      <c r="C60" s="54" t="s">
        <v>73</v>
      </c>
      <c r="D60" s="49" t="s">
        <v>46</v>
      </c>
      <c r="E60" s="125" t="s">
        <v>68</v>
      </c>
      <c r="F60" s="126"/>
      <c r="G60" s="127"/>
      <c r="H60" s="130">
        <v>86</v>
      </c>
      <c r="I60" s="131"/>
      <c r="J60" s="132"/>
    </row>
    <row r="61" spans="1:10" ht="12.75">
      <c r="A61" s="53">
        <v>2</v>
      </c>
      <c r="B61" s="46"/>
      <c r="C61" s="50" t="s">
        <v>31</v>
      </c>
      <c r="D61" s="49"/>
      <c r="E61" s="125"/>
      <c r="F61" s="126"/>
      <c r="G61" s="127"/>
      <c r="H61" s="125"/>
      <c r="I61" s="126"/>
      <c r="J61" s="127"/>
    </row>
    <row r="62" spans="1:10" ht="25.5">
      <c r="A62" s="53"/>
      <c r="B62" s="51"/>
      <c r="C62" s="56" t="s">
        <v>74</v>
      </c>
      <c r="D62" s="49" t="s">
        <v>46</v>
      </c>
      <c r="E62" s="125" t="s">
        <v>68</v>
      </c>
      <c r="F62" s="126"/>
      <c r="G62" s="127"/>
      <c r="H62" s="125">
        <v>78</v>
      </c>
      <c r="I62" s="126"/>
      <c r="J62" s="127"/>
    </row>
    <row r="63" spans="1:10" ht="12.75">
      <c r="A63" s="53">
        <v>3</v>
      </c>
      <c r="B63" s="46"/>
      <c r="C63" s="50" t="s">
        <v>24</v>
      </c>
      <c r="D63" s="49"/>
      <c r="E63" s="125"/>
      <c r="F63" s="126"/>
      <c r="G63" s="127"/>
      <c r="H63" s="125"/>
      <c r="I63" s="126"/>
      <c r="J63" s="127"/>
    </row>
    <row r="64" spans="1:10" ht="25.5">
      <c r="A64" s="53"/>
      <c r="B64" s="46"/>
      <c r="C64" s="52" t="s">
        <v>75</v>
      </c>
      <c r="D64" s="49" t="s">
        <v>45</v>
      </c>
      <c r="E64" s="125" t="s">
        <v>68</v>
      </c>
      <c r="F64" s="126"/>
      <c r="G64" s="127"/>
      <c r="H64" s="133">
        <f>H58/H62</f>
        <v>7.615384615384615</v>
      </c>
      <c r="I64" s="134"/>
      <c r="J64" s="135"/>
    </row>
    <row r="65" spans="1:10" ht="12.75">
      <c r="A65" s="53">
        <v>4</v>
      </c>
      <c r="B65" s="46"/>
      <c r="C65" s="50" t="s">
        <v>32</v>
      </c>
      <c r="D65" s="49"/>
      <c r="E65" s="125" t="s">
        <v>63</v>
      </c>
      <c r="F65" s="126"/>
      <c r="G65" s="127"/>
      <c r="H65" s="125"/>
      <c r="I65" s="126"/>
      <c r="J65" s="127"/>
    </row>
    <row r="66" spans="1:10" ht="39" customHeight="1">
      <c r="A66" s="53"/>
      <c r="B66" s="51"/>
      <c r="C66" s="52" t="s">
        <v>76</v>
      </c>
      <c r="D66" s="49" t="s">
        <v>34</v>
      </c>
      <c r="E66" s="125"/>
      <c r="F66" s="126"/>
      <c r="G66" s="127"/>
      <c r="H66" s="194">
        <f>H62/H60*100</f>
        <v>90.69767441860465</v>
      </c>
      <c r="I66" s="195"/>
      <c r="J66" s="196"/>
    </row>
    <row r="67" spans="1:10" ht="24" customHeight="1">
      <c r="A67" s="66" t="s">
        <v>11</v>
      </c>
      <c r="B67" s="65">
        <v>1216086</v>
      </c>
      <c r="C67" s="64" t="s">
        <v>115</v>
      </c>
      <c r="D67" s="23"/>
      <c r="E67" s="121"/>
      <c r="F67" s="121"/>
      <c r="G67" s="121"/>
      <c r="H67" s="122">
        <f>H69</f>
        <v>5000</v>
      </c>
      <c r="I67" s="123"/>
      <c r="J67" s="124"/>
    </row>
    <row r="68" spans="1:10" ht="12.75">
      <c r="A68" s="53"/>
      <c r="B68" s="51"/>
      <c r="C68" s="47" t="s">
        <v>127</v>
      </c>
      <c r="D68" s="49"/>
      <c r="E68" s="121"/>
      <c r="F68" s="121"/>
      <c r="G68" s="121"/>
      <c r="H68" s="125"/>
      <c r="I68" s="126"/>
      <c r="J68" s="127"/>
    </row>
    <row r="69" spans="1:10" ht="12.75">
      <c r="A69" s="53" t="s">
        <v>111</v>
      </c>
      <c r="B69" s="53">
        <v>1216086</v>
      </c>
      <c r="C69" s="60" t="s">
        <v>113</v>
      </c>
      <c r="D69" s="49" t="s">
        <v>45</v>
      </c>
      <c r="E69" s="121"/>
      <c r="F69" s="121"/>
      <c r="G69" s="121"/>
      <c r="H69" s="129">
        <v>5000</v>
      </c>
      <c r="I69" s="129"/>
      <c r="J69" s="129"/>
    </row>
    <row r="70" spans="1:10" ht="12.75">
      <c r="A70" s="53">
        <v>1</v>
      </c>
      <c r="B70" s="53"/>
      <c r="C70" s="46" t="s">
        <v>30</v>
      </c>
      <c r="D70" s="49"/>
      <c r="E70" s="121"/>
      <c r="F70" s="121"/>
      <c r="G70" s="121"/>
      <c r="H70" s="121"/>
      <c r="I70" s="121"/>
      <c r="J70" s="121"/>
    </row>
    <row r="71" spans="1:10" ht="36" customHeight="1">
      <c r="A71" s="53"/>
      <c r="B71" s="53"/>
      <c r="C71" s="68" t="s">
        <v>116</v>
      </c>
      <c r="D71" s="69" t="s">
        <v>46</v>
      </c>
      <c r="E71" s="175" t="s">
        <v>68</v>
      </c>
      <c r="F71" s="175"/>
      <c r="G71" s="175"/>
      <c r="H71" s="175">
        <v>120</v>
      </c>
      <c r="I71" s="175"/>
      <c r="J71" s="175"/>
    </row>
    <row r="72" spans="1:10" ht="12.75">
      <c r="A72" s="53">
        <v>2</v>
      </c>
      <c r="B72" s="53"/>
      <c r="C72" s="70" t="s">
        <v>31</v>
      </c>
      <c r="D72" s="69"/>
      <c r="E72" s="175"/>
      <c r="F72" s="175"/>
      <c r="G72" s="175"/>
      <c r="H72" s="175"/>
      <c r="I72" s="175"/>
      <c r="J72" s="175"/>
    </row>
    <row r="73" spans="1:10" ht="36" customHeight="1">
      <c r="A73" s="53"/>
      <c r="B73" s="53"/>
      <c r="C73" s="68" t="s">
        <v>117</v>
      </c>
      <c r="D73" s="69" t="s">
        <v>46</v>
      </c>
      <c r="E73" s="175" t="s">
        <v>68</v>
      </c>
      <c r="F73" s="175"/>
      <c r="G73" s="175"/>
      <c r="H73" s="175">
        <v>5</v>
      </c>
      <c r="I73" s="175"/>
      <c r="J73" s="175"/>
    </row>
    <row r="74" spans="1:10" ht="12.75">
      <c r="A74" s="53">
        <v>3</v>
      </c>
      <c r="B74" s="53"/>
      <c r="C74" s="46" t="s">
        <v>24</v>
      </c>
      <c r="D74" s="49"/>
      <c r="E74" s="125"/>
      <c r="F74" s="126"/>
      <c r="G74" s="127"/>
      <c r="H74" s="121"/>
      <c r="I74" s="121"/>
      <c r="J74" s="121"/>
    </row>
    <row r="75" spans="1:10" ht="12.75">
      <c r="A75" s="53"/>
      <c r="B75" s="53"/>
      <c r="C75" s="46" t="s">
        <v>93</v>
      </c>
      <c r="D75" s="49" t="s">
        <v>45</v>
      </c>
      <c r="E75" s="121" t="s">
        <v>68</v>
      </c>
      <c r="F75" s="121"/>
      <c r="G75" s="121"/>
      <c r="H75" s="128">
        <f>H69/H73</f>
        <v>1000</v>
      </c>
      <c r="I75" s="128"/>
      <c r="J75" s="128"/>
    </row>
    <row r="76" spans="1:10" ht="12.75">
      <c r="A76" s="53">
        <v>4</v>
      </c>
      <c r="B76" s="53"/>
      <c r="C76" s="46" t="s">
        <v>32</v>
      </c>
      <c r="D76" s="49"/>
      <c r="E76" s="125"/>
      <c r="F76" s="126"/>
      <c r="G76" s="127"/>
      <c r="H76" s="121"/>
      <c r="I76" s="121"/>
      <c r="J76" s="121"/>
    </row>
    <row r="77" spans="1:10" ht="12.75">
      <c r="A77" s="53"/>
      <c r="B77" s="53"/>
      <c r="C77" s="60" t="s">
        <v>94</v>
      </c>
      <c r="D77" s="49" t="s">
        <v>34</v>
      </c>
      <c r="E77" s="125"/>
      <c r="F77" s="126"/>
      <c r="G77" s="127"/>
      <c r="H77" s="197">
        <f>H73/H71*100</f>
        <v>4.166666666666666</v>
      </c>
      <c r="I77" s="197"/>
      <c r="J77" s="197"/>
    </row>
    <row r="79" spans="8:10" ht="12.75">
      <c r="H79" s="184">
        <f>H16+H56+H67</f>
        <v>8224</v>
      </c>
      <c r="I79" s="183"/>
      <c r="J79" s="183"/>
    </row>
  </sheetData>
  <sheetProtection/>
  <mergeCells count="159">
    <mergeCell ref="H52:J52"/>
    <mergeCell ref="H53:J53"/>
    <mergeCell ref="H54:J54"/>
    <mergeCell ref="H55:J55"/>
    <mergeCell ref="E53:G53"/>
    <mergeCell ref="E54:G54"/>
    <mergeCell ref="E55:G55"/>
    <mergeCell ref="H47:J47"/>
    <mergeCell ref="H48:J48"/>
    <mergeCell ref="H49:J49"/>
    <mergeCell ref="H50:J50"/>
    <mergeCell ref="H51:J51"/>
    <mergeCell ref="E47:G47"/>
    <mergeCell ref="E48:G48"/>
    <mergeCell ref="E50:G50"/>
    <mergeCell ref="E51:G51"/>
    <mergeCell ref="E49:G49"/>
    <mergeCell ref="E52:G52"/>
    <mergeCell ref="H79:J79"/>
    <mergeCell ref="H68:J68"/>
    <mergeCell ref="E68:G68"/>
    <mergeCell ref="E76:G76"/>
    <mergeCell ref="H76:J76"/>
    <mergeCell ref="E77:G77"/>
    <mergeCell ref="H77:J77"/>
    <mergeCell ref="E75:G75"/>
    <mergeCell ref="H75:J75"/>
    <mergeCell ref="H71:J71"/>
    <mergeCell ref="E67:G67"/>
    <mergeCell ref="H67:J67"/>
    <mergeCell ref="E73:G73"/>
    <mergeCell ref="H73:J73"/>
    <mergeCell ref="E74:G74"/>
    <mergeCell ref="H74:J74"/>
    <mergeCell ref="E69:G69"/>
    <mergeCell ref="H69:J69"/>
    <mergeCell ref="E70:G70"/>
    <mergeCell ref="E71:G71"/>
    <mergeCell ref="E72:G72"/>
    <mergeCell ref="H72:J72"/>
    <mergeCell ref="H70:J70"/>
    <mergeCell ref="A8:C8"/>
    <mergeCell ref="B12:B14"/>
    <mergeCell ref="A12:A14"/>
    <mergeCell ref="D12:D14"/>
    <mergeCell ref="C12:C14"/>
    <mergeCell ref="E9:F9"/>
    <mergeCell ref="E10:F10"/>
    <mergeCell ref="A3:C3"/>
    <mergeCell ref="A4:C4"/>
    <mergeCell ref="A5:C5"/>
    <mergeCell ref="A6:C6"/>
    <mergeCell ref="A7:C7"/>
    <mergeCell ref="I3:J3"/>
    <mergeCell ref="G3:H3"/>
    <mergeCell ref="E3:F3"/>
    <mergeCell ref="E12:G14"/>
    <mergeCell ref="H12:J14"/>
    <mergeCell ref="G6:H6"/>
    <mergeCell ref="I6:J6"/>
    <mergeCell ref="E7:F7"/>
    <mergeCell ref="G7:H7"/>
    <mergeCell ref="I7:J7"/>
    <mergeCell ref="A1:J1"/>
    <mergeCell ref="E4:F4"/>
    <mergeCell ref="E15:G15"/>
    <mergeCell ref="H15:J15"/>
    <mergeCell ref="G4:H4"/>
    <mergeCell ref="I4:J4"/>
    <mergeCell ref="E5:F5"/>
    <mergeCell ref="I8:J8"/>
    <mergeCell ref="G5:H5"/>
    <mergeCell ref="I5:J5"/>
    <mergeCell ref="E6:F6"/>
    <mergeCell ref="E8:F8"/>
    <mergeCell ref="G8:H8"/>
    <mergeCell ref="E57:G57"/>
    <mergeCell ref="H57:J57"/>
    <mergeCell ref="E16:G16"/>
    <mergeCell ref="H16:J16"/>
    <mergeCell ref="H18:J18"/>
    <mergeCell ref="H19:J19"/>
    <mergeCell ref="H20:J20"/>
    <mergeCell ref="H21:J21"/>
    <mergeCell ref="H22:J22"/>
    <mergeCell ref="H23:J23"/>
    <mergeCell ref="E58:G58"/>
    <mergeCell ref="H58:J58"/>
    <mergeCell ref="E11:F11"/>
    <mergeCell ref="E61:G61"/>
    <mergeCell ref="H61:J61"/>
    <mergeCell ref="E62:G62"/>
    <mergeCell ref="H62:J62"/>
    <mergeCell ref="E59:G59"/>
    <mergeCell ref="H59:J59"/>
    <mergeCell ref="E60:G60"/>
    <mergeCell ref="H60:J60"/>
    <mergeCell ref="E65:G65"/>
    <mergeCell ref="H65:J65"/>
    <mergeCell ref="E66:G66"/>
    <mergeCell ref="H66:J66"/>
    <mergeCell ref="E63:G63"/>
    <mergeCell ref="H63:J63"/>
    <mergeCell ref="E64:G64"/>
    <mergeCell ref="H64:J64"/>
    <mergeCell ref="E21:G21"/>
    <mergeCell ref="E17:G17"/>
    <mergeCell ref="E18:G18"/>
    <mergeCell ref="E19:G19"/>
    <mergeCell ref="E20:G20"/>
    <mergeCell ref="E22:G22"/>
    <mergeCell ref="E32:G32"/>
    <mergeCell ref="E34:G34"/>
    <mergeCell ref="E40:G40"/>
    <mergeCell ref="E42:G42"/>
    <mergeCell ref="E44:G44"/>
    <mergeCell ref="E30:G30"/>
    <mergeCell ref="E31:G31"/>
    <mergeCell ref="E33:G33"/>
    <mergeCell ref="E38:G38"/>
    <mergeCell ref="E23:G23"/>
    <mergeCell ref="E25:G25"/>
    <mergeCell ref="E26:G26"/>
    <mergeCell ref="E27:G27"/>
    <mergeCell ref="E28:G28"/>
    <mergeCell ref="E29:G29"/>
    <mergeCell ref="E24:G24"/>
    <mergeCell ref="H17:J17"/>
    <mergeCell ref="H28:J28"/>
    <mergeCell ref="H29:J29"/>
    <mergeCell ref="H30:J30"/>
    <mergeCell ref="H31:J31"/>
    <mergeCell ref="H32:J32"/>
    <mergeCell ref="H24:J24"/>
    <mergeCell ref="H25:J25"/>
    <mergeCell ref="H26:J26"/>
    <mergeCell ref="H27:J27"/>
    <mergeCell ref="H33:J33"/>
    <mergeCell ref="H34:J34"/>
    <mergeCell ref="E35:G35"/>
    <mergeCell ref="H35:J35"/>
    <mergeCell ref="E36:G36"/>
    <mergeCell ref="H36:J36"/>
    <mergeCell ref="H38:J38"/>
    <mergeCell ref="E39:G39"/>
    <mergeCell ref="H39:J39"/>
    <mergeCell ref="H40:J40"/>
    <mergeCell ref="E41:G41"/>
    <mergeCell ref="H41:J41"/>
    <mergeCell ref="E56:G56"/>
    <mergeCell ref="H56:J56"/>
    <mergeCell ref="E37:G37"/>
    <mergeCell ref="H37:J37"/>
    <mergeCell ref="H42:J42"/>
    <mergeCell ref="E43:G43"/>
    <mergeCell ref="H43:J43"/>
    <mergeCell ref="H44:J44"/>
    <mergeCell ref="E45:G45"/>
    <mergeCell ref="H45:J45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ht="12.75">
      <c r="K3" s="28" t="s">
        <v>17</v>
      </c>
    </row>
    <row r="4" spans="1:15" s="8" customFormat="1" ht="21" customHeight="1">
      <c r="A4" s="185" t="s">
        <v>22</v>
      </c>
      <c r="B4" s="185" t="s">
        <v>28</v>
      </c>
      <c r="C4" s="185" t="s">
        <v>52</v>
      </c>
      <c r="D4" s="191" t="s">
        <v>40</v>
      </c>
      <c r="E4" s="192"/>
      <c r="F4" s="193"/>
      <c r="G4" s="191" t="s">
        <v>64</v>
      </c>
      <c r="H4" s="192"/>
      <c r="I4" s="193"/>
      <c r="J4" s="191" t="s">
        <v>65</v>
      </c>
      <c r="K4" s="192"/>
      <c r="L4" s="193"/>
      <c r="M4" s="187" t="s">
        <v>41</v>
      </c>
      <c r="N4" s="9"/>
      <c r="O4" s="9"/>
    </row>
    <row r="5" spans="1:15" s="8" customFormat="1" ht="11.25" customHeight="1">
      <c r="A5" s="190"/>
      <c r="B5" s="190"/>
      <c r="C5" s="190"/>
      <c r="D5" s="185" t="s">
        <v>18</v>
      </c>
      <c r="E5" s="185" t="s">
        <v>19</v>
      </c>
      <c r="F5" s="185" t="s">
        <v>20</v>
      </c>
      <c r="G5" s="185" t="s">
        <v>18</v>
      </c>
      <c r="H5" s="185" t="s">
        <v>19</v>
      </c>
      <c r="I5" s="185" t="s">
        <v>20</v>
      </c>
      <c r="J5" s="185" t="s">
        <v>18</v>
      </c>
      <c r="K5" s="185" t="s">
        <v>19</v>
      </c>
      <c r="L5" s="185" t="s">
        <v>20</v>
      </c>
      <c r="M5" s="187"/>
      <c r="N5" s="9"/>
      <c r="O5" s="9"/>
    </row>
    <row r="6" spans="1:15" s="8" customFormat="1" ht="26.2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7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29" t="s">
        <v>63</v>
      </c>
      <c r="E11" s="4"/>
      <c r="F11" s="4"/>
      <c r="G11" s="29" t="s">
        <v>63</v>
      </c>
      <c r="H11" s="4"/>
      <c r="I11" s="4"/>
      <c r="J11" s="29" t="s">
        <v>63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66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88" t="s">
        <v>47</v>
      </c>
      <c r="B19" s="188"/>
      <c r="C19" s="188"/>
      <c r="D19" s="188"/>
      <c r="F19" s="2"/>
      <c r="G19" s="2"/>
      <c r="H19" s="2"/>
      <c r="K19" s="2" t="s">
        <v>77</v>
      </c>
      <c r="L19" s="2"/>
    </row>
    <row r="21" spans="1:3" ht="12.75">
      <c r="A21" s="189" t="s">
        <v>33</v>
      </c>
      <c r="B21" s="189"/>
      <c r="C21" s="22"/>
    </row>
    <row r="22" spans="1:12" ht="23.25" customHeight="1">
      <c r="A22" s="188" t="s">
        <v>48</v>
      </c>
      <c r="B22" s="188"/>
      <c r="C22" s="188"/>
      <c r="D22" s="188"/>
      <c r="E22" s="188"/>
      <c r="F22" s="2"/>
      <c r="G22" s="2"/>
      <c r="H22" s="2"/>
      <c r="K22" s="2" t="s">
        <v>35</v>
      </c>
      <c r="L22" s="2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2018-06-25T06:38:41Z</cp:lastPrinted>
  <dcterms:created xsi:type="dcterms:W3CDTF">2012-05-17T07:42:16Z</dcterms:created>
  <dcterms:modified xsi:type="dcterms:W3CDTF">2018-06-25T06:45:13Z</dcterms:modified>
  <cp:category/>
  <cp:version/>
  <cp:contentType/>
  <cp:contentStatus/>
</cp:coreProperties>
</file>