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'паспорт'!$A$1:$H$109</definedName>
  </definedNames>
  <calcPr fullCalcOnLoad="1"/>
</workbook>
</file>

<file path=xl/sharedStrings.xml><?xml version="1.0" encoding="utf-8"?>
<sst xmlns="http://schemas.openxmlformats.org/spreadsheetml/2006/main" count="189" uniqueCount="106">
  <si>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</si>
  <si>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</si>
  <si>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</si>
  <si>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</si>
  <si>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</si>
  <si>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</si>
  <si>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</si>
  <si>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</si>
  <si>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</si>
  <si>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</si>
  <si>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</si>
  <si>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</si>
  <si>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</si>
  <si>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</si>
  <si>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</si>
  <si>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</si>
  <si>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</si>
  <si>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</si>
  <si>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</si>
  <si>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</si>
  <si>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</si>
  <si>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</si>
  <si>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</si>
  <si>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</si>
  <si>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</si>
  <si>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</si>
  <si>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</si>
  <si>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</si>
  <si>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</si>
  <si>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</si>
  <si>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</si>
  <si>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</si>
  <si>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</si>
  <si>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</si>
  <si>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</si>
  <si>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</si>
  <si>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</si>
  <si>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</si>
  <si>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</si>
  <si>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Експлуатація та технічне обслуговування житлового фонду</t>
  </si>
  <si>
    <t xml:space="preserve">Друк брошур, посібників, навчально-методичної літератури, буклетів, інформаційних листівок та інших матеріалів з питань діяльності ОСББ </t>
  </si>
  <si>
    <t>1.1.</t>
  </si>
  <si>
    <t>1.2.</t>
  </si>
  <si>
    <t>1.3.</t>
  </si>
  <si>
    <t>Організація та фінансування навчань (семінарів, тренінгів, курсів тощо) щодо управління житловими будинками  для голів і бухгалтерів ОСББ</t>
  </si>
  <si>
    <t>Забезпечення здійснення експлуатації та технічне обслуговування житлового фонду</t>
  </si>
  <si>
    <t>К-сть буклетів, інформаційних листівок, які необхідно надрукувати</t>
  </si>
  <si>
    <t>шт.</t>
  </si>
  <si>
    <t>Кількість буклетів, інформаційних листівок, які буде надруковано</t>
  </si>
  <si>
    <t>Середня вартість друку одного буклету, листівки</t>
  </si>
  <si>
    <t>х</t>
  </si>
  <si>
    <t>Відсоток надрукованих інформаційних листівок, буклетів до загальної потреби</t>
  </si>
  <si>
    <t>грн.</t>
  </si>
  <si>
    <t>Кількість брошур, посібників, навчально-методичної літератури, буклетів, інформаційних листівок та інших матеріалів, які необхідно видати</t>
  </si>
  <si>
    <t>Кількість брошур, посібників, навчально-методичної літератури, буклетів, інформаційних листівок та інших матеріалів, які буде видано</t>
  </si>
  <si>
    <t>Відсоток надрукованих брошур, посібників, навчально-методичної літератури, буклетів, інформаційних листівок та інших матеріалів до загальної потреби</t>
  </si>
  <si>
    <t>Кількість навчальних семінарів, які необхідно провести</t>
  </si>
  <si>
    <t>Кількість навчальних семінарів, які буде проведено</t>
  </si>
  <si>
    <t>Витрати на проведення одного навчального семінару</t>
  </si>
  <si>
    <t>% проведених семінарів від необхідної їх кількості</t>
  </si>
  <si>
    <t xml:space="preserve"> грн.</t>
  </si>
  <si>
    <t>Середня вартість одного посібника, брошури, буклету , навчально-методичної літератури та інших матеріалів</t>
  </si>
  <si>
    <t>Підготовка інформаційно-консультативних матеріалів для ОСББ</t>
  </si>
  <si>
    <t>0610</t>
  </si>
  <si>
    <t>Капітальний ремонт житлових будинків, визнаних аварійними, що загрожують обвалом</t>
  </si>
  <si>
    <t>Капітальний ремонт житлового фонду</t>
  </si>
  <si>
    <t>Капітальний ремонт житлового фонду ОСББ та ЖБК м. Львова</t>
  </si>
  <si>
    <t>від 29 грудня 2018 року № 1209)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</si>
  <si>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</si>
  <si>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</si>
  <si>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</si>
  <si>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</si>
  <si>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</si>
  <si>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"Програма сприяння створенню та забезпечення функціонування об'єднань співвласників багатоквартирних будинків у м. Львові"</t>
  </si>
  <si>
    <t>Забезпечення надійної та безперебійної експлуатації житлового фонду міста, умов для створення сталого і ефективного функціонування ОСББ та ЖБК м. Львова, а також гідних умов проживання</t>
  </si>
  <si>
    <t>Забезпечення якісної експлуатації, технічного обслуговування та капітального ремонту житлового фонду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</si>
  <si>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</si>
  <si>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</si>
  <si>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 xml:space="preserve">: від 21.05.1997 № 280/97-ВР "Про місцеве самоврядування в Україні", від 09.11.2017 № 2189 “Про житлово-комунальні послуги”,  від 29.11.2001 № 2866-III  "Про об'єднання співвласників багатоквартирного будинку", від 14.05.2015 № 417-VIII "Про особливості здійснення права власності у багатоквартирному будинку"; </t>
    </r>
    <r>
      <rPr>
        <i/>
        <sz val="12"/>
        <color indexed="10"/>
        <rFont val="Times New Roman"/>
        <family val="1"/>
      </rPr>
      <t xml:space="preserve">Постанови: </t>
    </r>
    <r>
      <rPr>
        <i/>
        <sz val="12"/>
        <color indexed="8"/>
        <rFont val="Times New Roman"/>
        <family val="1"/>
      </rPr>
      <t xml:space="preserve">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</t>
    </r>
    <r>
      <rPr>
        <i/>
        <sz val="12"/>
        <color indexed="10"/>
        <rFont val="Times New Roman"/>
        <family val="1"/>
      </rPr>
      <t xml:space="preserve"> 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 від 18.06.2009 № 2693 "Програма сприяння створенню та забезпечення функціонування об'єднань співвласників багатоквартирних будинків у м. Львові",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 від 08.06.2017 №2048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 4630  "Про затвердження Програми співфінансування капітальних та поточних ремонтів будинків у м. Львові на 2015-2020 роки".</t>
    </r>
  </si>
  <si>
    <r>
      <rPr>
        <b/>
        <sz val="12"/>
        <color indexed="8"/>
        <rFont val="Times New Roman"/>
        <family val="1"/>
      </rPr>
      <t xml:space="preserve">Мета бюджетної програм </t>
    </r>
    <r>
      <rPr>
        <i/>
        <sz val="12"/>
        <color indexed="8"/>
        <rFont val="Times New Roman"/>
        <family val="1"/>
      </rPr>
      <t>Підвищення експлуатаційних властивостей житлового фонду та прибудинкових територій і утримання їх у належному стані, покращання умов проживання мешканців міста</t>
    </r>
  </si>
  <si>
    <t>Завдання бюджетної програми</t>
  </si>
  <si>
    <t>Розрахунок</t>
  </si>
  <si>
    <t>Встановлення підйомника для особи з інвалідністю на вул. Роксоляни 59-А, 1-й підїзд</t>
  </si>
  <si>
    <t>% проведених  обстежень</t>
  </si>
  <si>
    <t>Кількість обстеженнь та виготовлення висновків технічного стану житлових будинків</t>
  </si>
  <si>
    <t>Кількість обстеженнь та виготовлення висновків технічного стану житлових будинків, які буде проведено</t>
  </si>
  <si>
    <t xml:space="preserve">Витрати на проведення одного обстеження та виготовлення висновків </t>
  </si>
  <si>
    <t>Проведення обстеження та виготовлення висновків технічного стану житлових будинків</t>
  </si>
  <si>
    <t xml:space="preserve">Проведення обстеження та виготовлення висновків технічного стану житлових будинків </t>
  </si>
  <si>
    <t xml:space="preserve"> Управління фінансів департаменту фінансової політики ЛМР</t>
  </si>
  <si>
    <t>Проведення невідкладних аварійно-відновлювальних роботи з виведення з аварійного стану окремих конструкційних елементів житлового будинку № 3 на вул. Академіка А. Люльки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</si>
  <si>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</si>
  <si>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</si>
  <si>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</si>
  <si>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</si>
  <si>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</si>
  <si>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</si>
  <si>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</si>
  <si>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</si>
  <si>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</si>
  <si>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325 400,00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325 400,00</t>
    </r>
    <r>
      <rPr>
        <sz val="12"/>
        <color indexed="8"/>
        <rFont val="Times New Roman"/>
        <family val="1"/>
      </rPr>
      <t xml:space="preserve">  гривень та спеціального фонду -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</si>
  <si>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>6011</t>
  </si>
  <si>
    <t>Директор департаменту житлового  господарства та інфраструктури</t>
  </si>
  <si>
    <t>гривень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</si>
  <si>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</si>
  <si>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22.01.2020   N     11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</si>
</sst>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7" fillId="0" borderId="0">
      <alignment/>
      <protection/>
    </xf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" fontId="47" fillId="0" borderId="11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2" fontId="46" fillId="0" borderId="11" xfId="0" applyNumberFormat="1" applyFont="1" applyBorder="1" applyAlignment="1">
      <alignment horizontal="center" wrapText="1"/>
    </xf>
    <xf numFmtId="0" fontId="48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46" fillId="33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2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4" fontId="47" fillId="33" borderId="11" xfId="0" applyNumberFormat="1" applyFont="1" applyFill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/>
    </xf>
    <xf numFmtId="4" fontId="46" fillId="33" borderId="11" xfId="0" applyNumberFormat="1" applyFont="1" applyFill="1" applyBorder="1" applyAlignment="1">
      <alignment horizontal="center" wrapText="1"/>
    </xf>
    <xf numFmtId="4" fontId="46" fillId="33" borderId="11" xfId="0" applyNumberFormat="1" applyFont="1" applyFill="1" applyBorder="1" applyAlignment="1">
      <alignment vertical="center" wrapText="1"/>
    </xf>
    <xf numFmtId="4" fontId="46" fillId="0" borderId="11" xfId="0" applyNumberFormat="1" applyFont="1" applyBorder="1" applyAlignment="1">
      <alignment vertical="center" wrapText="1"/>
    </xf>
    <xf numFmtId="4" fontId="47" fillId="0" borderId="11" xfId="0" applyNumberFormat="1" applyFont="1" applyBorder="1" applyAlignment="1">
      <alignment vertical="center" wrapText="1"/>
    </xf>
    <xf numFmtId="0" fontId="46" fillId="0" borderId="0" xfId="0" applyFont="1" applyBorder="1" applyAlignment="1">
      <alignment horizontal="center" vertical="top" wrapText="1"/>
    </xf>
    <xf numFmtId="49" fontId="46" fillId="0" borderId="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left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0" xfId="0" applyFont="1" applyBorder="1" applyAlignment="1">
      <alignment horizontal="right" vertical="top"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center" wrapText="1"/>
    </xf>
    <xf numFmtId="0" fontId="51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47" fillId="0" borderId="0" xfId="0" applyNumberFormat="1" applyFont="1" applyBorder="1" applyAlignment="1">
      <alignment vertical="center" wrapText="1"/>
    </xf>
    <xf numFmtId="4" fontId="47" fillId="0" borderId="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48" fillId="0" borderId="0" xfId="0" applyFont="1" applyBorder="1" applyAlignment="1">
      <alignment/>
    </xf>
    <xf numFmtId="4" fontId="47" fillId="0" borderId="11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top" wrapText="1"/>
    </xf>
    <xf numFmtId="0" fontId="9" fillId="33" borderId="15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51" fillId="0" borderId="13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wrapText="1"/>
    </xf>
    <xf numFmtId="0" fontId="46" fillId="0" borderId="13" xfId="0" applyFont="1" applyBorder="1" applyAlignment="1">
      <alignment horizontal="left" vertical="top" wrapText="1"/>
    </xf>
    <xf numFmtId="0" fontId="11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6" xfId="0" applyFont="1" applyFill="1" applyBorder="1" applyAlignment="1">
      <alignment horizontal="left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47" fillId="0" borderId="0" xfId="0" applyFont="1" applyAlignment="1">
      <alignment horizontal="center" vertical="top" wrapText="1"/>
    </xf>
    <xf numFmtId="0" fontId="46" fillId="0" borderId="15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 horizontal="left"/>
    </xf>
    <xf numFmtId="0" fontId="46" fillId="0" borderId="0" xfId="0" applyFont="1" applyAlignment="1">
      <alignment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workbookViewId="0" topLeftCell="A8">
      <selection activeCell="D8" sqref="D8"/>
    </sheetView>
  </sheetViews>
  <sheetFormatPr defaultColWidth="21.57421875" defaultRowHeight="15"/>
  <cols>
    <col min="1" max="1" width="6.8515625" style="10" customWidth="1"/>
    <col min="2" max="2" width="24.7109375" style="10" customWidth="1"/>
    <col min="3" max="3" width="13.7109375" style="10" customWidth="1"/>
    <col min="4" max="4" width="22.140625" style="10" customWidth="1"/>
    <col min="5" max="5" width="16.57421875" style="10" customWidth="1"/>
    <col min="6" max="6" width="21.8515625" style="10" customWidth="1"/>
    <col min="7" max="7" width="14.7109375" style="10" customWidth="1"/>
    <col min="8" max="8" width="21.28125" style="10" customWidth="1"/>
    <col min="9" max="16384" width="21.57421875" style="10" customWidth="1"/>
  </cols>
  <sheetData>
    <row r="1" spans="1:7" s="66" customFormat="1" ht="15.75" customHeight="1">
      <c r="A1" s="10"/>
      <c r="B1" s="10"/>
      <c r="C1" s="10"/>
      <c r="D1" s="10"/>
      <c r="E1" s="126" t="s">
        <v>0</v>
      </c>
      <c r="F1" s="126"/>
      <c r="G1" s="63"/>
    </row>
    <row r="2" spans="1:7" s="66" customFormat="1" ht="15.75">
      <c r="A2" s="10"/>
      <c r="B2" s="10"/>
      <c r="C2" s="10"/>
      <c r="D2" s="10"/>
      <c r="E2" s="10" t="s">
        <v>31</v>
      </c>
      <c r="G2" s="10"/>
    </row>
    <row r="3" spans="1:7" s="66" customFormat="1" ht="15.75">
      <c r="A3" s="10"/>
      <c r="B3" s="10"/>
      <c r="C3" s="10"/>
      <c r="D3" s="10"/>
      <c r="E3" s="10" t="s">
        <v>32</v>
      </c>
      <c r="G3" s="10"/>
    </row>
    <row r="4" spans="1:7" s="66" customFormat="1" ht="15.75">
      <c r="A4" s="10"/>
      <c r="B4" s="10"/>
      <c r="C4" s="10"/>
      <c r="D4" s="10"/>
      <c r="E4" s="10" t="s">
        <v>33</v>
      </c>
      <c r="G4" s="10"/>
    </row>
    <row r="5" spans="1:7" s="66" customFormat="1" ht="15.75">
      <c r="A5" s="10"/>
      <c r="B5" s="10"/>
      <c r="C5" s="10"/>
      <c r="D5" s="10"/>
      <c r="E5" s="10" t="s">
        <v>67</v>
      </c>
      <c r="G5" s="10"/>
    </row>
    <row r="6" spans="1:7" s="66" customFormat="1" ht="15.75">
      <c r="A6" s="10"/>
      <c r="B6" s="10"/>
      <c r="C6" s="10"/>
      <c r="D6" s="10"/>
      <c r="E6" s="10"/>
      <c r="G6" s="10"/>
    </row>
    <row r="7" spans="1:8" s="66" customFormat="1" ht="15.75" customHeight="1">
      <c r="A7" s="65"/>
      <c r="B7" s="10"/>
      <c r="C7" s="10"/>
      <c r="D7" s="10"/>
      <c r="E7" s="126" t="s">
        <v>0</v>
      </c>
      <c r="F7" s="126"/>
      <c r="G7" s="63"/>
      <c r="H7" s="10"/>
    </row>
    <row r="8" spans="1:8" s="66" customFormat="1" ht="15.75" customHeight="1">
      <c r="A8" s="65"/>
      <c r="B8" s="10"/>
      <c r="C8" s="10"/>
      <c r="D8" s="10"/>
      <c r="E8" s="112" t="s">
        <v>1</v>
      </c>
      <c r="F8" s="112"/>
      <c r="G8" s="67"/>
      <c r="H8" s="67"/>
    </row>
    <row r="9" spans="1:8" s="66" customFormat="1" ht="21" customHeight="1">
      <c r="A9" s="65"/>
      <c r="B9" s="65"/>
      <c r="C9" s="10"/>
      <c r="D9" s="10"/>
      <c r="E9" s="117" t="s">
        <v>36</v>
      </c>
      <c r="F9" s="117"/>
      <c r="G9" s="117"/>
      <c r="H9" s="117"/>
    </row>
    <row r="10" spans="1:8" s="66" customFormat="1" ht="21" customHeight="1">
      <c r="A10" s="65"/>
      <c r="B10" s="10"/>
      <c r="C10" s="10"/>
      <c r="D10" s="10"/>
      <c r="E10" s="118" t="s">
        <v>2</v>
      </c>
      <c r="F10" s="118"/>
      <c r="G10" s="118"/>
      <c r="H10" s="118"/>
    </row>
    <row r="11" spans="1:8" s="66" customFormat="1" ht="15.75">
      <c r="A11" s="65"/>
      <c r="B11" s="10"/>
      <c r="C11" s="10"/>
      <c r="D11" s="10"/>
      <c r="E11" s="119" t="s">
        <v>105</v>
      </c>
      <c r="F11" s="120"/>
      <c r="G11" s="120"/>
      <c r="H11" s="120"/>
    </row>
    <row r="12" spans="1:8" s="66" customFormat="1" ht="15.75">
      <c r="A12" s="10"/>
      <c r="B12" s="10"/>
      <c r="C12" s="10"/>
      <c r="D12" s="10"/>
      <c r="E12" s="10"/>
      <c r="F12" s="10"/>
      <c r="G12" s="10"/>
      <c r="H12" s="10"/>
    </row>
    <row r="13" spans="1:8" s="66" customFormat="1" ht="15" customHeight="1">
      <c r="A13" s="121" t="s">
        <v>93</v>
      </c>
      <c r="B13" s="121"/>
      <c r="C13" s="121"/>
      <c r="D13" s="121"/>
      <c r="E13" s="121"/>
      <c r="F13" s="121"/>
      <c r="G13" s="121"/>
      <c r="H13" s="121"/>
    </row>
    <row r="14" spans="1:8" s="66" customFormat="1" ht="15.75" customHeight="1">
      <c r="A14" s="121" t="s">
        <v>104</v>
      </c>
      <c r="B14" s="121"/>
      <c r="C14" s="121"/>
      <c r="D14" s="121"/>
      <c r="E14" s="121"/>
      <c r="F14" s="121"/>
      <c r="G14" s="121"/>
      <c r="H14" s="121"/>
    </row>
    <row r="15" spans="1:8" s="66" customFormat="1" ht="15.75">
      <c r="A15" s="10"/>
      <c r="B15" s="10"/>
      <c r="C15" s="10"/>
      <c r="D15" s="10"/>
      <c r="E15" s="10"/>
      <c r="F15" s="10"/>
      <c r="G15" s="10"/>
      <c r="H15" s="10"/>
    </row>
    <row r="16" spans="1:8" s="66" customFormat="1" ht="7.5" customHeight="1">
      <c r="A16" s="10"/>
      <c r="B16" s="10"/>
      <c r="C16" s="10"/>
      <c r="D16" s="10"/>
      <c r="E16" s="10"/>
      <c r="F16" s="10"/>
      <c r="G16" s="10"/>
      <c r="H16" s="10"/>
    </row>
    <row r="17" spans="1:8" s="66" customFormat="1" ht="15.75" customHeight="1">
      <c r="A17" s="144" t="s">
        <v>3</v>
      </c>
      <c r="B17" s="5">
        <v>1200000</v>
      </c>
      <c r="C17" s="65"/>
      <c r="D17" s="111" t="s">
        <v>35</v>
      </c>
      <c r="E17" s="111"/>
      <c r="F17" s="111"/>
      <c r="G17" s="111"/>
      <c r="H17" s="69">
        <v>34814670</v>
      </c>
    </row>
    <row r="18" spans="1:8" s="66" customFormat="1" ht="39" customHeight="1">
      <c r="A18" s="144"/>
      <c r="B18" s="70" t="s">
        <v>94</v>
      </c>
      <c r="C18" s="65"/>
      <c r="D18" s="122" t="s">
        <v>2</v>
      </c>
      <c r="E18" s="122"/>
      <c r="F18" s="122"/>
      <c r="G18" s="51"/>
      <c r="H18" s="71" t="s">
        <v>95</v>
      </c>
    </row>
    <row r="19" spans="1:8" s="66" customFormat="1" ht="15.75" customHeight="1">
      <c r="A19" s="144" t="s">
        <v>4</v>
      </c>
      <c r="B19" s="5">
        <v>1210000</v>
      </c>
      <c r="C19" s="123"/>
      <c r="D19" s="111" t="s">
        <v>35</v>
      </c>
      <c r="E19" s="111"/>
      <c r="F19" s="111"/>
      <c r="G19" s="111"/>
      <c r="H19" s="69">
        <v>34814670</v>
      </c>
    </row>
    <row r="20" spans="1:8" s="66" customFormat="1" ht="39.75" customHeight="1">
      <c r="A20" s="144"/>
      <c r="B20" s="70" t="s">
        <v>94</v>
      </c>
      <c r="C20" s="123"/>
      <c r="D20" s="122" t="s">
        <v>30</v>
      </c>
      <c r="E20" s="122"/>
      <c r="F20" s="122"/>
      <c r="G20" s="51"/>
      <c r="H20" s="72" t="s">
        <v>95</v>
      </c>
    </row>
    <row r="21" spans="1:8" s="66" customFormat="1" ht="30" customHeight="1">
      <c r="A21" s="73" t="s">
        <v>5</v>
      </c>
      <c r="B21" s="74">
        <v>1216011</v>
      </c>
      <c r="C21" s="75" t="s">
        <v>101</v>
      </c>
      <c r="D21" s="75" t="s">
        <v>63</v>
      </c>
      <c r="E21" s="109" t="s">
        <v>39</v>
      </c>
      <c r="F21" s="109"/>
      <c r="G21" s="51"/>
      <c r="H21" s="74">
        <v>13201100000</v>
      </c>
    </row>
    <row r="22" spans="1:8" s="66" customFormat="1" ht="90" customHeight="1">
      <c r="A22" s="64"/>
      <c r="B22" s="70" t="s">
        <v>94</v>
      </c>
      <c r="C22" s="70" t="s">
        <v>96</v>
      </c>
      <c r="D22" s="70" t="s">
        <v>97</v>
      </c>
      <c r="E22" s="110" t="s">
        <v>98</v>
      </c>
      <c r="F22" s="110"/>
      <c r="G22" s="51"/>
      <c r="H22" s="76" t="s">
        <v>99</v>
      </c>
    </row>
    <row r="23" spans="1:17" ht="33" customHeight="1">
      <c r="A23" s="6" t="s">
        <v>6</v>
      </c>
      <c r="B23" s="113" t="s">
        <v>100</v>
      </c>
      <c r="C23" s="113"/>
      <c r="D23" s="113"/>
      <c r="E23" s="113"/>
      <c r="F23" s="113"/>
      <c r="G23" s="113"/>
      <c r="H23" s="113"/>
      <c r="I23" s="11"/>
      <c r="K23" s="68"/>
      <c r="L23" s="83"/>
      <c r="M23" s="111"/>
      <c r="N23" s="111"/>
      <c r="O23" s="111"/>
      <c r="P23" s="111"/>
      <c r="Q23" s="81"/>
    </row>
    <row r="24" spans="1:8" ht="193.5" customHeight="1">
      <c r="A24" s="6" t="s">
        <v>7</v>
      </c>
      <c r="B24" s="113" t="s">
        <v>78</v>
      </c>
      <c r="C24" s="113"/>
      <c r="D24" s="113"/>
      <c r="E24" s="113"/>
      <c r="F24" s="113"/>
      <c r="G24" s="113"/>
      <c r="H24" s="113"/>
    </row>
    <row r="25" spans="1:8" ht="18.75" customHeight="1">
      <c r="A25" s="84" t="s">
        <v>8</v>
      </c>
      <c r="B25" s="114" t="s">
        <v>70</v>
      </c>
      <c r="C25" s="115"/>
      <c r="D25" s="115"/>
      <c r="E25" s="115"/>
      <c r="F25" s="115"/>
      <c r="G25" s="115"/>
      <c r="H25" s="116"/>
    </row>
    <row r="26" spans="1:8" ht="17.25" customHeight="1">
      <c r="A26" s="29" t="s">
        <v>10</v>
      </c>
      <c r="B26" s="105" t="s">
        <v>71</v>
      </c>
      <c r="C26" s="125"/>
      <c r="D26" s="125"/>
      <c r="E26" s="125"/>
      <c r="F26" s="125"/>
      <c r="G26" s="125"/>
      <c r="H26" s="106"/>
    </row>
    <row r="27" spans="1:8" ht="31.5" customHeight="1">
      <c r="A27" s="29">
        <v>1</v>
      </c>
      <c r="B27" s="127" t="s">
        <v>74</v>
      </c>
      <c r="C27" s="128"/>
      <c r="D27" s="128"/>
      <c r="E27" s="128"/>
      <c r="F27" s="128"/>
      <c r="G27" s="128"/>
      <c r="H27" s="128"/>
    </row>
    <row r="28" spans="1:7" ht="9.75" customHeight="1">
      <c r="A28" s="31"/>
      <c r="B28" s="32"/>
      <c r="C28" s="32"/>
      <c r="D28" s="32"/>
      <c r="E28" s="32"/>
      <c r="F28" s="32"/>
      <c r="G28" s="32"/>
    </row>
    <row r="29" spans="1:8" ht="31.5" customHeight="1">
      <c r="A29" s="28" t="s">
        <v>9</v>
      </c>
      <c r="B29" s="113" t="s">
        <v>79</v>
      </c>
      <c r="C29" s="113"/>
      <c r="D29" s="113"/>
      <c r="E29" s="113"/>
      <c r="F29" s="113"/>
      <c r="G29" s="113"/>
      <c r="H29" s="113"/>
    </row>
    <row r="30" spans="1:4" ht="14.25" customHeight="1">
      <c r="A30" s="27" t="s">
        <v>12</v>
      </c>
      <c r="B30" s="139" t="s">
        <v>80</v>
      </c>
      <c r="C30" s="139"/>
      <c r="D30" s="139"/>
    </row>
    <row r="31" spans="1:8" ht="8.25" customHeight="1">
      <c r="A31" s="1"/>
      <c r="H31" s="30"/>
    </row>
    <row r="32" spans="1:8" ht="15.75">
      <c r="A32" s="7" t="s">
        <v>10</v>
      </c>
      <c r="B32" s="105" t="s">
        <v>11</v>
      </c>
      <c r="C32" s="125"/>
      <c r="D32" s="125"/>
      <c r="E32" s="125"/>
      <c r="F32" s="125"/>
      <c r="G32" s="125"/>
      <c r="H32" s="125"/>
    </row>
    <row r="33" spans="1:8" ht="15.75" customHeight="1">
      <c r="A33" s="7">
        <v>1</v>
      </c>
      <c r="B33" s="134" t="s">
        <v>75</v>
      </c>
      <c r="C33" s="145"/>
      <c r="D33" s="145"/>
      <c r="E33" s="145"/>
      <c r="F33" s="145"/>
      <c r="G33" s="145"/>
      <c r="H33" s="145"/>
    </row>
    <row r="34" ht="10.5" customHeight="1">
      <c r="A34" s="1"/>
    </row>
    <row r="35" spans="1:7" ht="15" customHeight="1">
      <c r="A35" s="27" t="s">
        <v>17</v>
      </c>
      <c r="B35" s="140" t="s">
        <v>13</v>
      </c>
      <c r="C35" s="140"/>
      <c r="D35" s="140"/>
      <c r="E35" s="140"/>
      <c r="F35" s="140"/>
      <c r="G35" s="140"/>
    </row>
    <row r="36" spans="1:6" ht="14.25" customHeight="1">
      <c r="A36" s="1"/>
      <c r="B36" s="30"/>
      <c r="C36" s="30"/>
      <c r="F36" s="65" t="s">
        <v>103</v>
      </c>
    </row>
    <row r="37" spans="1:7" ht="33" customHeight="1">
      <c r="A37" s="33" t="s">
        <v>10</v>
      </c>
      <c r="B37" s="105" t="s">
        <v>13</v>
      </c>
      <c r="C37" s="106"/>
      <c r="D37" s="33" t="s">
        <v>14</v>
      </c>
      <c r="E37" s="33" t="s">
        <v>15</v>
      </c>
      <c r="F37" s="33" t="s">
        <v>16</v>
      </c>
      <c r="G37" s="77"/>
    </row>
    <row r="38" spans="1:7" ht="15.75">
      <c r="A38" s="33">
        <v>1</v>
      </c>
      <c r="B38" s="129">
        <v>2</v>
      </c>
      <c r="C38" s="130"/>
      <c r="D38" s="33">
        <v>3</v>
      </c>
      <c r="E38" s="33">
        <v>4</v>
      </c>
      <c r="F38" s="33">
        <v>5</v>
      </c>
      <c r="G38" s="77"/>
    </row>
    <row r="39" spans="1:7" ht="28.5" customHeight="1">
      <c r="A39" s="9" t="s">
        <v>3</v>
      </c>
      <c r="B39" s="131" t="s">
        <v>45</v>
      </c>
      <c r="C39" s="132"/>
      <c r="D39" s="50">
        <f>D40+D41+D42</f>
        <v>304200</v>
      </c>
      <c r="E39" s="49"/>
      <c r="F39" s="50">
        <f aca="true" t="shared" si="0" ref="F39:F47">D39+E39</f>
        <v>304200</v>
      </c>
      <c r="G39" s="77"/>
    </row>
    <row r="40" spans="1:7" ht="33" customHeight="1">
      <c r="A40" s="3" t="s">
        <v>41</v>
      </c>
      <c r="B40" s="93" t="s">
        <v>62</v>
      </c>
      <c r="C40" s="94"/>
      <c r="D40" s="49">
        <v>18000</v>
      </c>
      <c r="E40" s="49"/>
      <c r="F40" s="50">
        <f t="shared" si="0"/>
        <v>18000</v>
      </c>
      <c r="G40" s="77"/>
    </row>
    <row r="41" spans="1:7" ht="67.5" customHeight="1">
      <c r="A41" s="3" t="s">
        <v>42</v>
      </c>
      <c r="B41" s="93" t="s">
        <v>40</v>
      </c>
      <c r="C41" s="94"/>
      <c r="D41" s="48">
        <v>186200</v>
      </c>
      <c r="E41" s="49"/>
      <c r="F41" s="50">
        <f t="shared" si="0"/>
        <v>186200</v>
      </c>
      <c r="G41" s="77"/>
    </row>
    <row r="42" spans="1:7" ht="81" customHeight="1">
      <c r="A42" s="3" t="s">
        <v>43</v>
      </c>
      <c r="B42" s="93" t="s">
        <v>44</v>
      </c>
      <c r="C42" s="94"/>
      <c r="D42" s="48">
        <v>100000</v>
      </c>
      <c r="E42" s="49"/>
      <c r="F42" s="50">
        <f t="shared" si="0"/>
        <v>100000</v>
      </c>
      <c r="G42" s="77"/>
    </row>
    <row r="43" spans="1:7" ht="46.5" customHeight="1">
      <c r="A43" s="9" t="s">
        <v>4</v>
      </c>
      <c r="B43" s="93" t="s">
        <v>87</v>
      </c>
      <c r="C43" s="94"/>
      <c r="D43" s="48">
        <v>21200</v>
      </c>
      <c r="E43" s="49"/>
      <c r="F43" s="50">
        <f>D43+E43</f>
        <v>21200</v>
      </c>
      <c r="G43" s="77"/>
    </row>
    <row r="44" spans="1:7" ht="30" customHeight="1" hidden="1">
      <c r="A44" s="9" t="s">
        <v>5</v>
      </c>
      <c r="B44" s="80" t="s">
        <v>64</v>
      </c>
      <c r="C44" s="81"/>
      <c r="D44" s="49"/>
      <c r="E44" s="49"/>
      <c r="F44" s="50">
        <f t="shared" si="0"/>
        <v>0</v>
      </c>
      <c r="G44" s="78"/>
    </row>
    <row r="45" spans="1:7" ht="30" customHeight="1" hidden="1">
      <c r="A45" s="9" t="s">
        <v>6</v>
      </c>
      <c r="B45" s="16" t="s">
        <v>65</v>
      </c>
      <c r="C45" s="81"/>
      <c r="D45" s="49"/>
      <c r="E45" s="49"/>
      <c r="F45" s="50">
        <f t="shared" si="0"/>
        <v>0</v>
      </c>
      <c r="G45" s="78"/>
    </row>
    <row r="46" spans="1:7" ht="30" customHeight="1" hidden="1">
      <c r="A46" s="9" t="s">
        <v>7</v>
      </c>
      <c r="B46" s="16" t="s">
        <v>66</v>
      </c>
      <c r="C46" s="81"/>
      <c r="D46" s="49"/>
      <c r="E46" s="49"/>
      <c r="F46" s="50">
        <f t="shared" si="0"/>
        <v>0</v>
      </c>
      <c r="G46" s="78"/>
    </row>
    <row r="47" spans="1:7" ht="30" customHeight="1" hidden="1">
      <c r="A47" s="9" t="s">
        <v>8</v>
      </c>
      <c r="B47" s="16" t="s">
        <v>82</v>
      </c>
      <c r="C47" s="81"/>
      <c r="D47" s="49"/>
      <c r="E47" s="49"/>
      <c r="F47" s="50">
        <f t="shared" si="0"/>
        <v>0</v>
      </c>
      <c r="G47" s="78"/>
    </row>
    <row r="48" spans="1:7" ht="30" customHeight="1" hidden="1">
      <c r="A48" s="9" t="s">
        <v>9</v>
      </c>
      <c r="B48" s="16" t="s">
        <v>90</v>
      </c>
      <c r="C48" s="81"/>
      <c r="D48" s="49"/>
      <c r="E48" s="49"/>
      <c r="F48" s="50">
        <f>D48+E48</f>
        <v>0</v>
      </c>
      <c r="G48" s="78"/>
    </row>
    <row r="49" spans="1:7" ht="19.5" customHeight="1">
      <c r="A49" s="141" t="s">
        <v>16</v>
      </c>
      <c r="B49" s="142"/>
      <c r="C49" s="143"/>
      <c r="D49" s="50">
        <f>D39+D43+D44+D45+D46+D47+D48</f>
        <v>325400</v>
      </c>
      <c r="E49" s="50">
        <f>E39+E43+E44+E45+E46+E47+E48</f>
        <v>0</v>
      </c>
      <c r="F49" s="82">
        <f>F39+F43+F44+F45+F46+F47+F48</f>
        <v>325400</v>
      </c>
      <c r="G49" s="79"/>
    </row>
    <row r="50" ht="10.5" customHeight="1">
      <c r="A50" s="1"/>
    </row>
    <row r="51" spans="1:7" ht="19.5" customHeight="1">
      <c r="A51" s="133" t="s">
        <v>19</v>
      </c>
      <c r="B51" s="140" t="s">
        <v>76</v>
      </c>
      <c r="C51" s="140"/>
      <c r="D51" s="140"/>
      <c r="E51" s="140"/>
      <c r="F51" s="140"/>
      <c r="G51" s="140"/>
    </row>
    <row r="52" ht="6.75" customHeight="1">
      <c r="A52" s="133"/>
    </row>
    <row r="53" ht="11.25" customHeight="1" hidden="1">
      <c r="A53" s="1"/>
    </row>
    <row r="54" spans="1:5" ht="16.5" customHeight="1">
      <c r="A54" s="1"/>
      <c r="E54" s="65" t="s">
        <v>103</v>
      </c>
    </row>
    <row r="55" spans="1:6" ht="29.25" customHeight="1">
      <c r="A55" s="33" t="s">
        <v>10</v>
      </c>
      <c r="B55" s="105" t="s">
        <v>18</v>
      </c>
      <c r="C55" s="106"/>
      <c r="D55" s="33" t="s">
        <v>14</v>
      </c>
      <c r="E55" s="33" t="s">
        <v>15</v>
      </c>
      <c r="F55" s="33" t="s">
        <v>16</v>
      </c>
    </row>
    <row r="56" spans="1:6" ht="13.5" customHeight="1">
      <c r="A56" s="33">
        <v>1</v>
      </c>
      <c r="B56" s="105">
        <v>2</v>
      </c>
      <c r="C56" s="106"/>
      <c r="D56" s="33">
        <v>3</v>
      </c>
      <c r="E56" s="33">
        <v>4</v>
      </c>
      <c r="F56" s="33">
        <v>5</v>
      </c>
    </row>
    <row r="57" spans="1:6" ht="79.5" customHeight="1">
      <c r="A57" s="9" t="s">
        <v>3</v>
      </c>
      <c r="B57" s="134" t="s">
        <v>73</v>
      </c>
      <c r="C57" s="135"/>
      <c r="D57" s="48">
        <v>325400</v>
      </c>
      <c r="E57" s="49"/>
      <c r="F57" s="49">
        <f>D57</f>
        <v>325400</v>
      </c>
    </row>
    <row r="58" spans="1:6" ht="15.75" customHeight="1">
      <c r="A58" s="136" t="s">
        <v>16</v>
      </c>
      <c r="B58" s="137"/>
      <c r="C58" s="138"/>
      <c r="D58" s="50">
        <f>D57</f>
        <v>325400</v>
      </c>
      <c r="E58" s="50">
        <f>E57</f>
        <v>0</v>
      </c>
      <c r="F58" s="50">
        <f>F57</f>
        <v>325400</v>
      </c>
    </row>
    <row r="59" ht="9.75" customHeight="1">
      <c r="A59" s="1"/>
    </row>
    <row r="60" spans="1:7" ht="15.75">
      <c r="A60" s="27" t="s">
        <v>72</v>
      </c>
      <c r="B60" s="140" t="s">
        <v>77</v>
      </c>
      <c r="C60" s="140"/>
      <c r="D60" s="140"/>
      <c r="E60" s="140"/>
      <c r="F60" s="140"/>
      <c r="G60" s="140"/>
    </row>
    <row r="61" ht="10.5" customHeight="1">
      <c r="A61" s="1"/>
    </row>
    <row r="62" spans="1:8" ht="30.75" customHeight="1">
      <c r="A62" s="7" t="s">
        <v>10</v>
      </c>
      <c r="B62" s="105" t="s">
        <v>20</v>
      </c>
      <c r="C62" s="106"/>
      <c r="D62" s="33" t="s">
        <v>21</v>
      </c>
      <c r="E62" s="33" t="s">
        <v>22</v>
      </c>
      <c r="F62" s="33" t="s">
        <v>14</v>
      </c>
      <c r="G62" s="33" t="s">
        <v>15</v>
      </c>
      <c r="H62" s="33" t="s">
        <v>16</v>
      </c>
    </row>
    <row r="63" spans="1:8" ht="15.75">
      <c r="A63" s="7">
        <v>1</v>
      </c>
      <c r="B63" s="105">
        <v>2</v>
      </c>
      <c r="C63" s="106"/>
      <c r="D63" s="33">
        <v>3</v>
      </c>
      <c r="E63" s="33">
        <v>4</v>
      </c>
      <c r="F63" s="33">
        <v>5</v>
      </c>
      <c r="G63" s="33">
        <v>6</v>
      </c>
      <c r="H63" s="33">
        <v>7</v>
      </c>
    </row>
    <row r="64" spans="1:8" ht="30.75" customHeight="1">
      <c r="A64" s="9" t="s">
        <v>3</v>
      </c>
      <c r="B64" s="93" t="s">
        <v>62</v>
      </c>
      <c r="C64" s="94"/>
      <c r="D64" s="17" t="s">
        <v>52</v>
      </c>
      <c r="E64" s="8" t="s">
        <v>37</v>
      </c>
      <c r="F64" s="12">
        <v>18000</v>
      </c>
      <c r="G64" s="12"/>
      <c r="H64" s="12">
        <f>F64</f>
        <v>18000</v>
      </c>
    </row>
    <row r="65" spans="1:8" ht="15.75">
      <c r="A65" s="4"/>
      <c r="B65" s="107" t="s">
        <v>23</v>
      </c>
      <c r="C65" s="108"/>
      <c r="D65" s="33"/>
      <c r="E65" s="33"/>
      <c r="F65" s="13"/>
      <c r="G65" s="13"/>
      <c r="H65" s="13"/>
    </row>
    <row r="66" spans="1:8" ht="33" customHeight="1">
      <c r="A66" s="4"/>
      <c r="B66" s="93" t="s">
        <v>46</v>
      </c>
      <c r="C66" s="94"/>
      <c r="D66" s="17" t="s">
        <v>47</v>
      </c>
      <c r="E66" s="8" t="s">
        <v>37</v>
      </c>
      <c r="F66" s="17">
        <v>4500</v>
      </c>
      <c r="G66" s="18"/>
      <c r="H66" s="13">
        <f>F66+G66</f>
        <v>4500</v>
      </c>
    </row>
    <row r="67" spans="1:8" ht="15" customHeight="1">
      <c r="A67" s="4"/>
      <c r="B67" s="95" t="s">
        <v>24</v>
      </c>
      <c r="C67" s="96"/>
      <c r="D67" s="17"/>
      <c r="E67" s="8"/>
      <c r="F67" s="19"/>
      <c r="G67" s="18"/>
      <c r="H67" s="13"/>
    </row>
    <row r="68" spans="1:8" ht="30" customHeight="1">
      <c r="A68" s="4"/>
      <c r="B68" s="93" t="s">
        <v>48</v>
      </c>
      <c r="C68" s="94"/>
      <c r="D68" s="17" t="s">
        <v>47</v>
      </c>
      <c r="E68" s="8" t="s">
        <v>37</v>
      </c>
      <c r="F68" s="17">
        <v>1525</v>
      </c>
      <c r="G68" s="18"/>
      <c r="H68" s="13">
        <f>F68+G68</f>
        <v>1525</v>
      </c>
    </row>
    <row r="69" spans="1:8" ht="15.75">
      <c r="A69" s="4"/>
      <c r="B69" s="95" t="s">
        <v>25</v>
      </c>
      <c r="C69" s="96"/>
      <c r="D69" s="17"/>
      <c r="E69" s="8"/>
      <c r="F69" s="19"/>
      <c r="G69" s="18"/>
      <c r="H69" s="13"/>
    </row>
    <row r="70" spans="1:8" ht="32.25" customHeight="1">
      <c r="A70" s="4"/>
      <c r="B70" s="103" t="s">
        <v>49</v>
      </c>
      <c r="C70" s="104"/>
      <c r="D70" s="17" t="s">
        <v>52</v>
      </c>
      <c r="E70" s="8" t="s">
        <v>37</v>
      </c>
      <c r="F70" s="20">
        <f>F64/F68</f>
        <v>11.80327868852459</v>
      </c>
      <c r="G70" s="18"/>
      <c r="H70" s="14">
        <f>F70+G70</f>
        <v>11.80327868852459</v>
      </c>
    </row>
    <row r="71" spans="1:8" ht="15.75">
      <c r="A71" s="4"/>
      <c r="B71" s="95" t="s">
        <v>26</v>
      </c>
      <c r="C71" s="96"/>
      <c r="D71" s="17"/>
      <c r="E71" s="8" t="s">
        <v>50</v>
      </c>
      <c r="F71" s="19"/>
      <c r="G71" s="18"/>
      <c r="H71" s="13"/>
    </row>
    <row r="72" spans="1:8" ht="42.75" customHeight="1">
      <c r="A72" s="4"/>
      <c r="B72" s="99" t="s">
        <v>51</v>
      </c>
      <c r="C72" s="100"/>
      <c r="D72" s="34" t="s">
        <v>38</v>
      </c>
      <c r="E72" s="23" t="s">
        <v>81</v>
      </c>
      <c r="F72" s="20">
        <f>F68/F66*100</f>
        <v>33.88888888888889</v>
      </c>
      <c r="G72" s="18"/>
      <c r="H72" s="14">
        <f>F72+G72</f>
        <v>33.88888888888889</v>
      </c>
    </row>
    <row r="73" spans="1:8" ht="63.75" customHeight="1">
      <c r="A73" s="9" t="s">
        <v>4</v>
      </c>
      <c r="B73" s="93" t="s">
        <v>40</v>
      </c>
      <c r="C73" s="94"/>
      <c r="D73" s="17" t="s">
        <v>52</v>
      </c>
      <c r="E73" s="23" t="s">
        <v>37</v>
      </c>
      <c r="F73" s="12">
        <v>186200</v>
      </c>
      <c r="G73" s="12"/>
      <c r="H73" s="12">
        <f>F73</f>
        <v>186200</v>
      </c>
    </row>
    <row r="74" spans="1:8" ht="16.5" customHeight="1">
      <c r="A74" s="4"/>
      <c r="B74" s="101" t="s">
        <v>23</v>
      </c>
      <c r="C74" s="102"/>
      <c r="D74" s="21"/>
      <c r="E74" s="33"/>
      <c r="F74" s="13"/>
      <c r="G74" s="13"/>
      <c r="H74" s="13"/>
    </row>
    <row r="75" spans="1:8" ht="60" customHeight="1">
      <c r="A75" s="4"/>
      <c r="B75" s="93" t="s">
        <v>53</v>
      </c>
      <c r="C75" s="94"/>
      <c r="D75" s="17" t="s">
        <v>47</v>
      </c>
      <c r="E75" s="23" t="s">
        <v>37</v>
      </c>
      <c r="F75" s="8">
        <v>4000</v>
      </c>
      <c r="G75" s="13"/>
      <c r="H75" s="13">
        <f>F75</f>
        <v>4000</v>
      </c>
    </row>
    <row r="76" spans="1:8" ht="13.5" customHeight="1">
      <c r="A76" s="4"/>
      <c r="B76" s="95" t="s">
        <v>24</v>
      </c>
      <c r="C76" s="96"/>
      <c r="D76" s="17"/>
      <c r="E76" s="3"/>
      <c r="F76" s="8"/>
      <c r="G76" s="13"/>
      <c r="H76" s="13"/>
    </row>
    <row r="77" spans="1:8" ht="65.25" customHeight="1">
      <c r="A77" s="4"/>
      <c r="B77" s="93" t="s">
        <v>54</v>
      </c>
      <c r="C77" s="94"/>
      <c r="D77" s="17" t="s">
        <v>47</v>
      </c>
      <c r="E77" s="23" t="s">
        <v>37</v>
      </c>
      <c r="F77" s="8">
        <v>2428</v>
      </c>
      <c r="G77" s="13"/>
      <c r="H77" s="13">
        <f>F77</f>
        <v>2428</v>
      </c>
    </row>
    <row r="78" spans="1:8" ht="15.75">
      <c r="A78" s="4"/>
      <c r="B78" s="95" t="s">
        <v>25</v>
      </c>
      <c r="C78" s="96"/>
      <c r="D78" s="17"/>
      <c r="E78" s="3"/>
      <c r="F78" s="13"/>
      <c r="G78" s="13"/>
      <c r="H78" s="13"/>
    </row>
    <row r="79" spans="1:8" ht="61.5" customHeight="1">
      <c r="A79" s="4"/>
      <c r="B79" s="93" t="s">
        <v>61</v>
      </c>
      <c r="C79" s="94"/>
      <c r="D79" s="17" t="s">
        <v>52</v>
      </c>
      <c r="E79" s="23" t="s">
        <v>37</v>
      </c>
      <c r="F79" s="20">
        <f>F73/F77</f>
        <v>76.68863261943987</v>
      </c>
      <c r="G79" s="13"/>
      <c r="H79" s="14">
        <f>F79</f>
        <v>76.68863261943987</v>
      </c>
    </row>
    <row r="80" spans="1:8" ht="15.75">
      <c r="A80" s="4"/>
      <c r="B80" s="95" t="s">
        <v>26</v>
      </c>
      <c r="C80" s="96"/>
      <c r="D80" s="17"/>
      <c r="E80" s="3"/>
      <c r="F80" s="19"/>
      <c r="G80" s="13"/>
      <c r="H80" s="14"/>
    </row>
    <row r="81" spans="1:8" ht="78.75" customHeight="1">
      <c r="A81" s="4"/>
      <c r="B81" s="99" t="s">
        <v>55</v>
      </c>
      <c r="C81" s="100"/>
      <c r="D81" s="34" t="s">
        <v>38</v>
      </c>
      <c r="E81" s="35" t="s">
        <v>81</v>
      </c>
      <c r="F81" s="20">
        <f>F77/F75*100</f>
        <v>60.699999999999996</v>
      </c>
      <c r="G81" s="13"/>
      <c r="H81" s="14">
        <f>F81</f>
        <v>60.699999999999996</v>
      </c>
    </row>
    <row r="82" spans="1:8" ht="77.25" customHeight="1">
      <c r="A82" s="9" t="s">
        <v>5</v>
      </c>
      <c r="B82" s="93" t="s">
        <v>44</v>
      </c>
      <c r="C82" s="94"/>
      <c r="D82" s="17" t="s">
        <v>60</v>
      </c>
      <c r="E82" s="23" t="s">
        <v>37</v>
      </c>
      <c r="F82" s="12">
        <v>100000</v>
      </c>
      <c r="G82" s="12"/>
      <c r="H82" s="12">
        <f>F82</f>
        <v>100000</v>
      </c>
    </row>
    <row r="83" spans="1:8" ht="15.75">
      <c r="A83" s="4"/>
      <c r="B83" s="101" t="s">
        <v>23</v>
      </c>
      <c r="C83" s="102"/>
      <c r="D83" s="21"/>
      <c r="E83" s="3"/>
      <c r="F83" s="13"/>
      <c r="G83" s="13"/>
      <c r="H83" s="13"/>
    </row>
    <row r="84" spans="1:8" ht="32.25" customHeight="1">
      <c r="A84" s="4"/>
      <c r="B84" s="93" t="s">
        <v>56</v>
      </c>
      <c r="C84" s="94"/>
      <c r="D84" s="17" t="s">
        <v>47</v>
      </c>
      <c r="E84" s="23" t="s">
        <v>37</v>
      </c>
      <c r="F84" s="13">
        <v>12</v>
      </c>
      <c r="G84" s="13"/>
      <c r="H84" s="13">
        <f>F84</f>
        <v>12</v>
      </c>
    </row>
    <row r="85" spans="1:8" ht="15.75">
      <c r="A85" s="4"/>
      <c r="B85" s="95" t="s">
        <v>24</v>
      </c>
      <c r="C85" s="96"/>
      <c r="D85" s="17"/>
      <c r="E85" s="3"/>
      <c r="F85" s="13"/>
      <c r="G85" s="13"/>
      <c r="H85" s="13"/>
    </row>
    <row r="86" spans="1:8" ht="45" customHeight="1">
      <c r="A86" s="4"/>
      <c r="B86" s="93" t="s">
        <v>57</v>
      </c>
      <c r="C86" s="94"/>
      <c r="D86" s="17" t="s">
        <v>47</v>
      </c>
      <c r="E86" s="23" t="s">
        <v>37</v>
      </c>
      <c r="F86" s="13">
        <v>10</v>
      </c>
      <c r="G86" s="13"/>
      <c r="H86" s="13">
        <f>F86</f>
        <v>10</v>
      </c>
    </row>
    <row r="87" spans="1:8" ht="15.75">
      <c r="A87" s="4"/>
      <c r="B87" s="95" t="s">
        <v>25</v>
      </c>
      <c r="C87" s="96"/>
      <c r="D87" s="17"/>
      <c r="E87" s="3"/>
      <c r="F87" s="13"/>
      <c r="G87" s="13"/>
      <c r="H87" s="13"/>
    </row>
    <row r="88" spans="1:8" ht="45" customHeight="1">
      <c r="A88" s="4"/>
      <c r="B88" s="93" t="s">
        <v>58</v>
      </c>
      <c r="C88" s="94"/>
      <c r="D88" s="17" t="s">
        <v>52</v>
      </c>
      <c r="E88" s="23" t="s">
        <v>37</v>
      </c>
      <c r="F88" s="44">
        <f>F82/F86</f>
        <v>10000</v>
      </c>
      <c r="G88" s="45"/>
      <c r="H88" s="45">
        <f>F88</f>
        <v>10000</v>
      </c>
    </row>
    <row r="89" spans="1:8" ht="15.75">
      <c r="A89" s="4"/>
      <c r="B89" s="95" t="s">
        <v>26</v>
      </c>
      <c r="C89" s="96"/>
      <c r="D89" s="17"/>
      <c r="E89" s="3"/>
      <c r="F89" s="19"/>
      <c r="G89" s="13"/>
      <c r="H89" s="13"/>
    </row>
    <row r="90" spans="1:8" ht="30" customHeight="1">
      <c r="A90" s="4"/>
      <c r="B90" s="97" t="s">
        <v>59</v>
      </c>
      <c r="C90" s="98"/>
      <c r="D90" s="34" t="s">
        <v>38</v>
      </c>
      <c r="E90" s="35" t="s">
        <v>81</v>
      </c>
      <c r="F90" s="20">
        <f>F86/F84*100</f>
        <v>83.33333333333334</v>
      </c>
      <c r="G90" s="20"/>
      <c r="H90" s="20">
        <f>H86/H84*100</f>
        <v>83.33333333333334</v>
      </c>
    </row>
    <row r="91" spans="1:8" ht="50.25" customHeight="1">
      <c r="A91" s="36" t="s">
        <v>6</v>
      </c>
      <c r="B91" s="91" t="s">
        <v>88</v>
      </c>
      <c r="C91" s="92"/>
      <c r="D91" s="37" t="s">
        <v>60</v>
      </c>
      <c r="E91" s="38" t="s">
        <v>37</v>
      </c>
      <c r="F91" s="26">
        <v>21200</v>
      </c>
      <c r="G91" s="26"/>
      <c r="H91" s="26">
        <f>F91</f>
        <v>21200</v>
      </c>
    </row>
    <row r="92" spans="1:8" ht="18" customHeight="1">
      <c r="A92" s="39"/>
      <c r="B92" s="89" t="s">
        <v>23</v>
      </c>
      <c r="C92" s="90"/>
      <c r="D92" s="40"/>
      <c r="E92" s="41"/>
      <c r="F92" s="22"/>
      <c r="G92" s="22"/>
      <c r="H92" s="22"/>
    </row>
    <row r="93" spans="1:8" ht="46.5" customHeight="1">
      <c r="A93" s="39"/>
      <c r="B93" s="91" t="s">
        <v>84</v>
      </c>
      <c r="C93" s="92"/>
      <c r="D93" s="37" t="s">
        <v>47</v>
      </c>
      <c r="E93" s="38" t="s">
        <v>37</v>
      </c>
      <c r="F93" s="22">
        <v>2</v>
      </c>
      <c r="G93" s="22"/>
      <c r="H93" s="22">
        <f>F93</f>
        <v>2</v>
      </c>
    </row>
    <row r="94" spans="1:8" ht="17.25" customHeight="1">
      <c r="A94" s="39"/>
      <c r="B94" s="85" t="s">
        <v>24</v>
      </c>
      <c r="C94" s="86"/>
      <c r="D94" s="37"/>
      <c r="E94" s="41"/>
      <c r="F94" s="22"/>
      <c r="G94" s="22"/>
      <c r="H94" s="22"/>
    </row>
    <row r="95" spans="1:8" ht="47.25" customHeight="1">
      <c r="A95" s="39"/>
      <c r="B95" s="91" t="s">
        <v>85</v>
      </c>
      <c r="C95" s="92"/>
      <c r="D95" s="37" t="s">
        <v>47</v>
      </c>
      <c r="E95" s="38" t="s">
        <v>37</v>
      </c>
      <c r="F95" s="22">
        <v>2</v>
      </c>
      <c r="G95" s="22"/>
      <c r="H95" s="22">
        <f>F95</f>
        <v>2</v>
      </c>
    </row>
    <row r="96" spans="1:8" ht="16.5" customHeight="1">
      <c r="A96" s="39"/>
      <c r="B96" s="85" t="s">
        <v>25</v>
      </c>
      <c r="C96" s="86"/>
      <c r="D96" s="37"/>
      <c r="E96" s="41"/>
      <c r="F96" s="22"/>
      <c r="G96" s="22"/>
      <c r="H96" s="22"/>
    </row>
    <row r="97" spans="1:8" ht="46.5" customHeight="1">
      <c r="A97" s="39"/>
      <c r="B97" s="91" t="s">
        <v>86</v>
      </c>
      <c r="C97" s="92"/>
      <c r="D97" s="37" t="s">
        <v>52</v>
      </c>
      <c r="E97" s="38" t="s">
        <v>37</v>
      </c>
      <c r="F97" s="46">
        <f>F91/F95</f>
        <v>10600</v>
      </c>
      <c r="G97" s="47"/>
      <c r="H97" s="47">
        <f>F97</f>
        <v>10600</v>
      </c>
    </row>
    <row r="98" spans="1:8" ht="17.25" customHeight="1">
      <c r="A98" s="39"/>
      <c r="B98" s="85" t="s">
        <v>26</v>
      </c>
      <c r="C98" s="86"/>
      <c r="D98" s="37"/>
      <c r="E98" s="41"/>
      <c r="F98" s="25"/>
      <c r="G98" s="22"/>
      <c r="H98" s="22"/>
    </row>
    <row r="99" spans="1:8" ht="16.5" customHeight="1">
      <c r="A99" s="39"/>
      <c r="B99" s="87" t="s">
        <v>83</v>
      </c>
      <c r="C99" s="88"/>
      <c r="D99" s="42" t="s">
        <v>38</v>
      </c>
      <c r="E99" s="43" t="s">
        <v>81</v>
      </c>
      <c r="F99" s="24">
        <f>F95/F93*100</f>
        <v>100</v>
      </c>
      <c r="G99" s="24"/>
      <c r="H99" s="24">
        <f>H95/H93*100</f>
        <v>100</v>
      </c>
    </row>
    <row r="100" spans="1:7" ht="16.5" customHeight="1">
      <c r="A100" s="52"/>
      <c r="B100" s="53"/>
      <c r="C100" s="54"/>
      <c r="D100" s="55"/>
      <c r="E100" s="56"/>
      <c r="F100" s="56"/>
      <c r="G100" s="57"/>
    </row>
    <row r="101" spans="1:7" ht="33" customHeight="1">
      <c r="A101" s="148" t="s">
        <v>102</v>
      </c>
      <c r="B101" s="148"/>
      <c r="C101" s="148"/>
      <c r="D101" s="2"/>
      <c r="E101" s="15"/>
      <c r="F101" s="147" t="s">
        <v>91</v>
      </c>
      <c r="G101" s="147"/>
    </row>
    <row r="102" spans="1:7" ht="17.25" customHeight="1">
      <c r="A102" s="58"/>
      <c r="B102" s="62"/>
      <c r="D102" s="61" t="s">
        <v>27</v>
      </c>
      <c r="F102" s="122" t="s">
        <v>28</v>
      </c>
      <c r="G102" s="122"/>
    </row>
    <row r="103" spans="1:7" ht="17.25" customHeight="1">
      <c r="A103" s="146" t="s">
        <v>29</v>
      </c>
      <c r="B103" s="146"/>
      <c r="C103" s="59"/>
      <c r="D103" s="61"/>
      <c r="F103" s="51"/>
      <c r="G103" s="51"/>
    </row>
    <row r="104" spans="1:4" ht="15.75" customHeight="1">
      <c r="A104" s="140" t="s">
        <v>89</v>
      </c>
      <c r="B104" s="140"/>
      <c r="C104" s="140"/>
      <c r="D104" s="62"/>
    </row>
    <row r="105" spans="1:7" ht="48.75" customHeight="1">
      <c r="A105" s="126" t="s">
        <v>92</v>
      </c>
      <c r="B105" s="126"/>
      <c r="C105" s="126"/>
      <c r="D105" s="2"/>
      <c r="E105" s="15"/>
      <c r="F105" s="147" t="s">
        <v>34</v>
      </c>
      <c r="G105" s="147"/>
    </row>
    <row r="106" spans="1:7" ht="15.75">
      <c r="A106" s="60"/>
      <c r="B106" s="62"/>
      <c r="C106" s="62"/>
      <c r="D106" s="61" t="s">
        <v>27</v>
      </c>
      <c r="F106" s="122" t="s">
        <v>28</v>
      </c>
      <c r="G106" s="122"/>
    </row>
    <row r="107" spans="2:3" ht="15.75">
      <c r="B107" s="10" t="s">
        <v>68</v>
      </c>
      <c r="C107" s="81"/>
    </row>
    <row r="108" ht="10.5" customHeight="1"/>
    <row r="109" ht="15.75">
      <c r="B109" s="10" t="s">
        <v>69</v>
      </c>
    </row>
    <row r="113" spans="2:3" ht="15.75">
      <c r="B113" s="126"/>
      <c r="C113" s="126"/>
    </row>
    <row r="114" spans="2:4" ht="15.75">
      <c r="B114" s="124"/>
      <c r="C114" s="124"/>
      <c r="D114" s="124"/>
    </row>
  </sheetData>
  <sheetProtection/>
  <mergeCells count="91">
    <mergeCell ref="B113:C113"/>
    <mergeCell ref="A103:B103"/>
    <mergeCell ref="A104:C104"/>
    <mergeCell ref="F101:G101"/>
    <mergeCell ref="F102:G102"/>
    <mergeCell ref="A101:C101"/>
    <mergeCell ref="F105:G105"/>
    <mergeCell ref="B30:D30"/>
    <mergeCell ref="B60:G60"/>
    <mergeCell ref="B43:C43"/>
    <mergeCell ref="A49:C49"/>
    <mergeCell ref="A17:A18"/>
    <mergeCell ref="A19:A20"/>
    <mergeCell ref="B33:H33"/>
    <mergeCell ref="B35:G35"/>
    <mergeCell ref="B51:G51"/>
    <mergeCell ref="D17:G17"/>
    <mergeCell ref="B40:C40"/>
    <mergeCell ref="B41:C41"/>
    <mergeCell ref="B42:C42"/>
    <mergeCell ref="F106:G106"/>
    <mergeCell ref="A105:C105"/>
    <mergeCell ref="A51:A52"/>
    <mergeCell ref="B56:C56"/>
    <mergeCell ref="B55:C55"/>
    <mergeCell ref="B57:C57"/>
    <mergeCell ref="A58:C58"/>
    <mergeCell ref="B114:D114"/>
    <mergeCell ref="B26:H26"/>
    <mergeCell ref="B37:C37"/>
    <mergeCell ref="E1:F1"/>
    <mergeCell ref="E7:F7"/>
    <mergeCell ref="B27:H27"/>
    <mergeCell ref="B29:H29"/>
    <mergeCell ref="B32:H32"/>
    <mergeCell ref="B38:C38"/>
    <mergeCell ref="B39:C39"/>
    <mergeCell ref="A13:H13"/>
    <mergeCell ref="A14:H14"/>
    <mergeCell ref="D18:F18"/>
    <mergeCell ref="D20:F20"/>
    <mergeCell ref="C19:C20"/>
    <mergeCell ref="D19:G19"/>
    <mergeCell ref="E21:F21"/>
    <mergeCell ref="E22:F22"/>
    <mergeCell ref="M23:P23"/>
    <mergeCell ref="E8:F8"/>
    <mergeCell ref="B24:H24"/>
    <mergeCell ref="B25:H25"/>
    <mergeCell ref="B23:H23"/>
    <mergeCell ref="E9:H9"/>
    <mergeCell ref="E10:H10"/>
    <mergeCell ref="E11:H1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8:C98"/>
    <mergeCell ref="B99:C99"/>
    <mergeCell ref="B92:C92"/>
    <mergeCell ref="B93:C93"/>
    <mergeCell ref="B94:C94"/>
    <mergeCell ref="B95:C95"/>
    <mergeCell ref="B96:C96"/>
    <mergeCell ref="B97:C97"/>
  </mergeCells>
  <printOptions/>
  <pageMargins left="0" right="0" top="0" bottom="0" header="0" footer="0"/>
  <pageSetup horizontalDpi="600" verticalDpi="600" orientation="landscape" paperSize="9" r:id="rId1"/>
  <rowBreaks count="5" manualBreakCount="5">
    <brk id="23" max="7" man="1"/>
    <brk id="40" max="7" man="1"/>
    <brk id="59" max="7" man="1"/>
    <brk id="76" max="7" man="1"/>
    <brk id="9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2020-01-22T13:53:03Z</cp:lastPrinted>
  <dcterms:created xsi:type="dcterms:W3CDTF">2018-12-28T08:43:53Z</dcterms:created>
  <dcterms:modified xsi:type="dcterms:W3CDTF">2020-01-22T13:54:36Z</dcterms:modified>
  <cp:category/>
  <cp:version/>
  <cp:contentType/>
  <cp:contentStatus/>
</cp:coreProperties>
</file>