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<sst xmlns="http://schemas.openxmlformats.org/spreadsheetml/2006/main" count="319" uniqueCount="121">
  <si>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</si>
  <si>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</si>
  <si>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</si>
  <si>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</si>
  <si>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</si>
  <si>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</si>
  <si>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</si>
  <si>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</si>
  <si>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</si>
  <si>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</si>
  <si>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</si>
  <si>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</si>
  <si>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</si>
  <si>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</si>
  <si>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</si>
  <si>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</si>
  <si>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</si>
  <si>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</si>
  <si>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</si>
  <si>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</si>
  <si>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</si>
  <si>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</si>
  <si>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</si>
  <si>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</si>
  <si>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</si>
  <si>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</si>
  <si>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</si>
  <si>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</si>
  <si>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</si>
  <si>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</si>
  <si>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</si>
  <si>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</si>
  <si>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</si>
  <si>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</si>
  <si>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</si>
  <si>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</si>
  <si>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</si>
  <si>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</si>
  <si>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</si>
  <si>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</si>
  <si>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</si>
  <si>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</si>
  <si>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</si>
  <si>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</si>
  <si>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</si>
  <si>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</si>
  <si>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</si>
  <si>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</si>
  <si>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</si>
  <si>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</si>
  <si>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</si>
  <si>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</si>
  <si>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</si>
  <si>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</si>
  <si>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</si>
  <si>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</si>
  <si>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</si>
  <si>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</si>
  <si>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</si>
  <si>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</si>
  <si>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</si>
  <si>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</si>
  <si>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</si>
  <si>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</si>
  <si>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</si>
  <si>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</si>
  <si>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</si>
  <si>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</si>
  <si>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</si>
  <si>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</si>
  <si>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</si>
  <si>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</si>
  <si>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</si>
  <si>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</si>
  <si>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</si>
  <si>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</si>
  <si>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</si>
  <si>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</si>
  <si>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</si>
  <si>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</si>
  <si>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</si>
  <si>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</si>
  <si>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</si>
  <si>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</si>
  <si>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</si>
  <si>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</si>
  <si>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</si>
  <si>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</si>
  <si>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</si>
  <si>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</si>
  <si>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</si>
  <si>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</si>
  <si>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</si>
  <si>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</si>
  <si>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</si>
  <si>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</si>
  <si>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</si>
  <si>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</si>
  <si>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</si>
  <si>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</si>
  <si>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</si>
  <si>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</si>
  <si>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</si>
  <si>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</si>
  <si>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</si>
  <si>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</si>
  <si>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</si>
  <si>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</si>
  <si>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</si>
  <si>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</si>
  <si>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</si>
  <si>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</si>
  <si>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</si>
  <si>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</si>
  <si>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</si>
  <si>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</si>
  <si>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</si>
  <si>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</si>
  <si>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</si>
  <si>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690 052 000,00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690 052 000,00</t>
    </r>
    <r>
      <rPr>
        <sz val="12"/>
        <color indexed="8"/>
        <rFont val="Times New Roman"/>
        <family val="1"/>
      </rPr>
      <t xml:space="preserve"> гривень.</t>
    </r>
  </si>
  <si>
    <t>27.02.2020   N     95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</si>
</sst>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1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20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94" t="s">
        <v>1</v>
      </c>
      <c r="F8" s="94"/>
      <c r="G8" s="65"/>
      <c r="H8" s="65"/>
    </row>
    <row r="9" spans="1:8" s="64" customFormat="1" ht="21.75" customHeight="1">
      <c r="A9" s="61"/>
      <c r="B9" s="61"/>
      <c r="C9" s="25"/>
      <c r="D9" s="25"/>
      <c r="E9" s="95" t="s">
        <v>64</v>
      </c>
      <c r="F9" s="95"/>
      <c r="G9" s="95"/>
      <c r="H9" s="95"/>
    </row>
    <row r="10" spans="1:8" s="64" customFormat="1" ht="24" customHeight="1">
      <c r="A10" s="61"/>
      <c r="B10" s="25"/>
      <c r="C10" s="25"/>
      <c r="D10" s="25"/>
      <c r="E10" s="96" t="s">
        <v>2</v>
      </c>
      <c r="F10" s="96"/>
      <c r="G10" s="96"/>
      <c r="H10" s="96"/>
    </row>
    <row r="11" spans="1:8" s="64" customFormat="1" ht="15.75">
      <c r="A11" s="61"/>
      <c r="B11" s="25"/>
      <c r="C11" s="25"/>
      <c r="D11" s="25"/>
      <c r="E11" s="97" t="s">
        <v>120</v>
      </c>
      <c r="F11" s="98"/>
      <c r="G11" s="98"/>
      <c r="H11" s="98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88" t="s">
        <v>110</v>
      </c>
      <c r="B13" s="88"/>
      <c r="C13" s="88"/>
      <c r="D13" s="88"/>
      <c r="E13" s="88"/>
      <c r="F13" s="88"/>
      <c r="G13" s="88"/>
      <c r="H13" s="88"/>
    </row>
    <row r="14" spans="1:8" s="64" customFormat="1" ht="15.75" customHeight="1">
      <c r="A14" s="88" t="s">
        <v>111</v>
      </c>
      <c r="B14" s="88"/>
      <c r="C14" s="88"/>
      <c r="D14" s="88"/>
      <c r="E14" s="88"/>
      <c r="F14" s="88"/>
      <c r="G14" s="88"/>
      <c r="H14" s="88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99" t="s">
        <v>3</v>
      </c>
      <c r="B17" s="15">
        <v>1200000</v>
      </c>
      <c r="C17" s="61"/>
      <c r="D17" s="77" t="s">
        <v>63</v>
      </c>
      <c r="E17" s="77"/>
      <c r="F17" s="77"/>
      <c r="G17" s="77"/>
      <c r="H17" s="66">
        <v>34814670</v>
      </c>
    </row>
    <row r="18" spans="1:8" s="64" customFormat="1" ht="33.75" customHeight="1">
      <c r="A18" s="99"/>
      <c r="B18" s="12" t="s">
        <v>112</v>
      </c>
      <c r="C18" s="61"/>
      <c r="D18" s="87" t="s">
        <v>2</v>
      </c>
      <c r="E18" s="87"/>
      <c r="F18" s="87"/>
      <c r="G18" s="52"/>
      <c r="H18" s="67" t="s">
        <v>113</v>
      </c>
    </row>
    <row r="19" spans="1:8" s="64" customFormat="1" ht="15.75" customHeight="1">
      <c r="A19" s="99" t="s">
        <v>5</v>
      </c>
      <c r="B19" s="15">
        <v>1210000</v>
      </c>
      <c r="C19" s="93"/>
      <c r="D19" s="77" t="s">
        <v>63</v>
      </c>
      <c r="E19" s="77"/>
      <c r="F19" s="77"/>
      <c r="G19" s="77"/>
      <c r="H19" s="66">
        <v>34814670</v>
      </c>
    </row>
    <row r="20" spans="1:8" s="64" customFormat="1" ht="27" customHeight="1">
      <c r="A20" s="99"/>
      <c r="B20" s="12" t="s">
        <v>112</v>
      </c>
      <c r="C20" s="93"/>
      <c r="D20" s="87" t="s">
        <v>34</v>
      </c>
      <c r="E20" s="87"/>
      <c r="F20" s="87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91" t="s">
        <v>69</v>
      </c>
      <c r="F21" s="91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92" t="s">
        <v>116</v>
      </c>
      <c r="F22" s="92"/>
      <c r="G22" s="52"/>
      <c r="H22" s="72" t="s">
        <v>117</v>
      </c>
    </row>
    <row r="23" spans="1:10" ht="42" customHeight="1">
      <c r="A23" s="19" t="s">
        <v>8</v>
      </c>
      <c r="B23" s="107" t="s">
        <v>119</v>
      </c>
      <c r="C23" s="107"/>
      <c r="D23" s="101"/>
      <c r="E23" s="101"/>
      <c r="F23" s="101"/>
      <c r="G23" s="101"/>
      <c r="H23" s="101"/>
      <c r="J23" s="27"/>
    </row>
    <row r="24" spans="1:13" ht="64.5" customHeight="1">
      <c r="A24" s="19" t="s">
        <v>9</v>
      </c>
      <c r="B24" s="107" t="s">
        <v>99</v>
      </c>
      <c r="C24" s="107"/>
      <c r="D24" s="101"/>
      <c r="E24" s="101"/>
      <c r="F24" s="101"/>
      <c r="G24" s="101"/>
      <c r="H24" s="101"/>
      <c r="K24" s="105"/>
      <c r="L24" s="105"/>
      <c r="M24" s="105"/>
    </row>
    <row r="25" spans="1:13" ht="20.25" customHeight="1">
      <c r="A25" s="39" t="s">
        <v>10</v>
      </c>
      <c r="B25" s="109" t="s">
        <v>95</v>
      </c>
      <c r="C25" s="109"/>
      <c r="D25" s="101"/>
      <c r="E25" s="101"/>
      <c r="F25" s="101"/>
      <c r="G25" s="101"/>
      <c r="H25" s="101"/>
      <c r="K25" s="105"/>
      <c r="L25" s="105"/>
      <c r="M25" s="105"/>
    </row>
    <row r="26" spans="1:13" ht="20.25" customHeight="1">
      <c r="A26" s="40" t="s">
        <v>12</v>
      </c>
      <c r="B26" s="82" t="s">
        <v>96</v>
      </c>
      <c r="C26" s="113"/>
      <c r="D26" s="113"/>
      <c r="E26" s="113"/>
      <c r="F26" s="113"/>
      <c r="G26" s="113"/>
      <c r="H26" s="83"/>
      <c r="K26" s="105"/>
      <c r="L26" s="105"/>
      <c r="M26" s="105"/>
    </row>
    <row r="27" spans="1:13" ht="20.25" customHeight="1">
      <c r="A27" s="40">
        <v>1</v>
      </c>
      <c r="B27" s="78" t="s">
        <v>102</v>
      </c>
      <c r="C27" s="79"/>
      <c r="D27" s="79"/>
      <c r="E27" s="79"/>
      <c r="F27" s="79"/>
      <c r="G27" s="79"/>
      <c r="H27" s="80"/>
      <c r="K27" s="105"/>
      <c r="L27" s="105"/>
      <c r="M27" s="105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05"/>
      <c r="L28" s="105"/>
      <c r="M28" s="105"/>
    </row>
    <row r="29" spans="1:15" ht="30.75" customHeight="1">
      <c r="A29" s="39" t="s">
        <v>11</v>
      </c>
      <c r="B29" s="107" t="s">
        <v>100</v>
      </c>
      <c r="C29" s="107"/>
      <c r="D29" s="101"/>
      <c r="E29" s="101"/>
      <c r="F29" s="101"/>
      <c r="G29" s="101"/>
      <c r="H29" s="101"/>
      <c r="I29" s="63"/>
      <c r="J29" s="63"/>
      <c r="K29" s="73"/>
      <c r="L29" s="77"/>
      <c r="M29" s="77"/>
      <c r="N29" s="77"/>
      <c r="O29" s="77"/>
    </row>
    <row r="30" spans="1:5" ht="18.75" customHeight="1">
      <c r="A30" s="38" t="s">
        <v>14</v>
      </c>
      <c r="B30" s="112" t="s">
        <v>101</v>
      </c>
      <c r="C30" s="112"/>
      <c r="D30" s="112"/>
      <c r="E30" s="112"/>
    </row>
    <row r="31" spans="1:13" ht="12" customHeight="1">
      <c r="A31" s="4"/>
      <c r="K31" s="105"/>
      <c r="L31" s="105"/>
      <c r="M31" s="105"/>
    </row>
    <row r="32" spans="1:13" ht="15.75">
      <c r="A32" s="20" t="s">
        <v>12</v>
      </c>
      <c r="B32" s="82" t="s">
        <v>13</v>
      </c>
      <c r="C32" s="113"/>
      <c r="D32" s="113"/>
      <c r="E32" s="113"/>
      <c r="F32" s="113"/>
      <c r="G32" s="113"/>
      <c r="H32" s="83"/>
      <c r="K32" s="105"/>
      <c r="L32" s="105"/>
      <c r="M32" s="105"/>
    </row>
    <row r="33" spans="1:13" ht="30.75" customHeight="1">
      <c r="A33" s="20">
        <v>1</v>
      </c>
      <c r="B33" s="78" t="s">
        <v>97</v>
      </c>
      <c r="C33" s="79"/>
      <c r="D33" s="79"/>
      <c r="E33" s="79"/>
      <c r="F33" s="79"/>
      <c r="G33" s="79"/>
      <c r="H33" s="80"/>
      <c r="K33" s="105"/>
      <c r="L33" s="105"/>
      <c r="M33" s="105"/>
    </row>
    <row r="34" spans="1:13" ht="15.75">
      <c r="A34" s="4"/>
      <c r="K34" s="105"/>
      <c r="L34" s="105"/>
      <c r="M34" s="105"/>
    </row>
    <row r="35" spans="1:13" ht="15.75">
      <c r="A35" s="38" t="s">
        <v>21</v>
      </c>
      <c r="B35" s="81" t="s">
        <v>17</v>
      </c>
      <c r="C35" s="81"/>
      <c r="D35" s="81"/>
      <c r="E35" s="81"/>
      <c r="F35" s="81"/>
      <c r="G35" s="81"/>
      <c r="H35" s="81"/>
      <c r="K35" s="105"/>
      <c r="L35" s="105"/>
      <c r="M35" s="105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82" t="s">
        <v>17</v>
      </c>
      <c r="C37" s="83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2">
        <v>2</v>
      </c>
      <c r="C38" s="83"/>
      <c r="D38" s="62">
        <v>3</v>
      </c>
      <c r="E38" s="62">
        <v>4</v>
      </c>
      <c r="F38" s="62">
        <v>5</v>
      </c>
    </row>
    <row r="39" spans="1:6" ht="38.25" customHeight="1">
      <c r="A39" s="24" t="s">
        <v>3</v>
      </c>
      <c r="B39" s="110" t="s">
        <v>71</v>
      </c>
      <c r="C39" s="111"/>
      <c r="D39" s="17">
        <v>0</v>
      </c>
      <c r="E39" s="16">
        <f>419300000+306152000-35400000</f>
        <v>690052000</v>
      </c>
      <c r="F39" s="17">
        <f>D39+E39</f>
        <v>690052000</v>
      </c>
    </row>
    <row r="40" spans="1:6" ht="26.25" customHeight="1">
      <c r="A40" s="84" t="s">
        <v>20</v>
      </c>
      <c r="B40" s="85"/>
      <c r="C40" s="86"/>
      <c r="D40" s="17">
        <f>D39</f>
        <v>0</v>
      </c>
      <c r="E40" s="17">
        <f>E39</f>
        <v>690052000</v>
      </c>
      <c r="F40" s="17">
        <f>F39</f>
        <v>690052000</v>
      </c>
    </row>
    <row r="41" ht="22.5" customHeight="1">
      <c r="A41" s="4"/>
    </row>
    <row r="42" spans="1:8" ht="20.25" customHeight="1">
      <c r="A42" s="108" t="s">
        <v>23</v>
      </c>
      <c r="B42" s="81" t="s">
        <v>103</v>
      </c>
      <c r="C42" s="81"/>
      <c r="D42" s="81"/>
      <c r="E42" s="81"/>
      <c r="F42" s="81"/>
      <c r="G42" s="81"/>
      <c r="H42" s="81"/>
    </row>
    <row r="43" ht="12" customHeight="1">
      <c r="A43" s="108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82" t="s">
        <v>22</v>
      </c>
      <c r="C46" s="83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2">
        <v>2</v>
      </c>
      <c r="C47" s="83"/>
      <c r="D47" s="50">
        <v>3</v>
      </c>
      <c r="E47" s="50">
        <v>4</v>
      </c>
      <c r="F47" s="50">
        <v>5</v>
      </c>
    </row>
    <row r="48" spans="1:6" ht="15.75">
      <c r="A48" s="51"/>
      <c r="B48" s="82"/>
      <c r="C48" s="83"/>
      <c r="D48" s="9"/>
      <c r="E48" s="9"/>
      <c r="F48" s="9"/>
    </row>
    <row r="49" spans="1:6" ht="15.75" customHeight="1">
      <c r="A49" s="84" t="s">
        <v>20</v>
      </c>
      <c r="B49" s="85"/>
      <c r="C49" s="86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1" t="s">
        <v>104</v>
      </c>
      <c r="C51" s="81"/>
      <c r="D51" s="81"/>
      <c r="E51" s="81"/>
      <c r="F51" s="81"/>
      <c r="G51" s="81"/>
      <c r="H51" s="81"/>
    </row>
    <row r="52" ht="12" customHeight="1">
      <c r="A52" s="4"/>
    </row>
    <row r="53" spans="1:8" ht="30.75" customHeight="1">
      <c r="A53" s="20" t="s">
        <v>12</v>
      </c>
      <c r="B53" s="82" t="s">
        <v>24</v>
      </c>
      <c r="C53" s="83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2">
        <v>2</v>
      </c>
      <c r="C54" s="83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0" customHeight="1">
      <c r="A55" s="24"/>
      <c r="B55" s="114" t="s">
        <v>71</v>
      </c>
      <c r="C55" s="115"/>
      <c r="D55" s="32" t="s">
        <v>68</v>
      </c>
      <c r="E55" s="20"/>
      <c r="F55" s="28"/>
      <c r="G55" s="28">
        <f>SUM(G73:G85)</f>
        <v>690052000</v>
      </c>
      <c r="H55" s="28">
        <f>G55</f>
        <v>690052000</v>
      </c>
    </row>
    <row r="56" spans="1:8" ht="21" customHeight="1">
      <c r="A56" s="14" t="s">
        <v>87</v>
      </c>
      <c r="B56" s="116" t="s">
        <v>27</v>
      </c>
      <c r="C56" s="117"/>
      <c r="D56" s="20"/>
      <c r="E56" s="20"/>
      <c r="F56" s="29"/>
      <c r="G56" s="46"/>
      <c r="H56" s="46"/>
    </row>
    <row r="57" spans="1:8" ht="15.75" customHeight="1">
      <c r="A57" s="14"/>
      <c r="B57" s="118" t="s">
        <v>72</v>
      </c>
      <c r="C57" s="119"/>
      <c r="D57" s="32"/>
      <c r="F57" s="32"/>
      <c r="G57" s="47"/>
      <c r="H57" s="46"/>
    </row>
    <row r="58" spans="1:8" ht="29.25" customHeight="1">
      <c r="A58" s="14"/>
      <c r="B58" s="102" t="s">
        <v>76</v>
      </c>
      <c r="C58" s="103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" customHeight="1">
      <c r="A59" s="14"/>
      <c r="B59" s="102" t="s">
        <v>73</v>
      </c>
      <c r="C59" s="103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29.25" customHeight="1">
      <c r="A60" s="14"/>
      <c r="B60" s="102" t="s">
        <v>74</v>
      </c>
      <c r="C60" s="103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29.25" customHeight="1">
      <c r="A61" s="14"/>
      <c r="B61" s="102" t="s">
        <v>75</v>
      </c>
      <c r="C61" s="103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27.75" customHeight="1">
      <c r="A62" s="14"/>
      <c r="B62" s="102" t="s">
        <v>77</v>
      </c>
      <c r="C62" s="103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2" t="s">
        <v>78</v>
      </c>
      <c r="C63" s="103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9.25" customHeight="1">
      <c r="A64" s="14"/>
      <c r="B64" s="120" t="s">
        <v>79</v>
      </c>
      <c r="C64" s="121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24.75" customHeight="1" hidden="1">
      <c r="A65" s="14"/>
      <c r="B65" s="120" t="s">
        <v>80</v>
      </c>
      <c r="C65" s="121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4.75" customHeight="1" hidden="1">
      <c r="A66" s="14"/>
      <c r="B66" s="122" t="s">
        <v>98</v>
      </c>
      <c r="C66" s="123"/>
      <c r="D66" s="32" t="s">
        <v>68</v>
      </c>
      <c r="E66" s="36" t="s">
        <v>65</v>
      </c>
      <c r="F66" s="32"/>
      <c r="G66" s="75">
        <v>4442996.03</v>
      </c>
      <c r="H66" s="42">
        <f t="shared" si="0"/>
        <v>4442996.03</v>
      </c>
    </row>
    <row r="67" spans="1:8" ht="24.75" customHeight="1" hidden="1">
      <c r="A67" s="14"/>
      <c r="B67" s="89" t="s">
        <v>81</v>
      </c>
      <c r="C67" s="90"/>
      <c r="D67" s="32" t="s">
        <v>68</v>
      </c>
      <c r="E67" s="36" t="s">
        <v>65</v>
      </c>
      <c r="F67" s="32"/>
      <c r="G67" s="75">
        <v>18907986.07</v>
      </c>
      <c r="H67" s="42">
        <f t="shared" si="0"/>
        <v>18907986.07</v>
      </c>
    </row>
    <row r="68" spans="1:8" ht="24.75" customHeight="1" hidden="1">
      <c r="A68" s="14"/>
      <c r="B68" s="89" t="s">
        <v>82</v>
      </c>
      <c r="C68" s="90"/>
      <c r="D68" s="32" t="s">
        <v>68</v>
      </c>
      <c r="E68" s="36" t="s">
        <v>65</v>
      </c>
      <c r="F68" s="32"/>
      <c r="G68" s="75">
        <v>11249588.96</v>
      </c>
      <c r="H68" s="42">
        <f t="shared" si="0"/>
        <v>11249588.96</v>
      </c>
    </row>
    <row r="69" spans="1:8" ht="24.75" customHeight="1" hidden="1">
      <c r="A69" s="14"/>
      <c r="B69" s="89" t="s">
        <v>83</v>
      </c>
      <c r="C69" s="90"/>
      <c r="D69" s="32" t="s">
        <v>68</v>
      </c>
      <c r="E69" s="36" t="s">
        <v>65</v>
      </c>
      <c r="F69" s="32"/>
      <c r="G69" s="75">
        <v>12715771.98</v>
      </c>
      <c r="H69" s="42">
        <f t="shared" si="0"/>
        <v>12715771.98</v>
      </c>
    </row>
    <row r="70" spans="1:8" ht="26.25" customHeight="1">
      <c r="A70" s="14"/>
      <c r="B70" s="89" t="s">
        <v>84</v>
      </c>
      <c r="C70" s="90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21.75" customHeight="1">
      <c r="A71" s="14" t="s">
        <v>88</v>
      </c>
      <c r="B71" s="110" t="s">
        <v>28</v>
      </c>
      <c r="C71" s="111"/>
      <c r="D71" s="32"/>
      <c r="E71" s="36" t="s">
        <v>67</v>
      </c>
      <c r="F71" s="33"/>
      <c r="G71" s="41"/>
      <c r="H71" s="42"/>
    </row>
    <row r="72" spans="1:8" ht="24" customHeight="1">
      <c r="A72" s="14"/>
      <c r="B72" s="124" t="s">
        <v>85</v>
      </c>
      <c r="C72" s="125"/>
      <c r="D72" s="32"/>
      <c r="E72" s="36"/>
      <c r="F72" s="33"/>
      <c r="G72" s="41"/>
      <c r="H72" s="42"/>
    </row>
    <row r="73" spans="1:8" ht="28.5" customHeight="1">
      <c r="A73" s="14"/>
      <c r="B73" s="102" t="s">
        <v>76</v>
      </c>
      <c r="C73" s="103"/>
      <c r="D73" s="32" t="s">
        <v>68</v>
      </c>
      <c r="E73" s="36" t="s">
        <v>65</v>
      </c>
      <c r="F73" s="33"/>
      <c r="G73" s="41">
        <f>162500000+83500000</f>
        <v>246000000</v>
      </c>
      <c r="H73" s="42">
        <f>F73+G73</f>
        <v>246000000</v>
      </c>
    </row>
    <row r="74" spans="1:8" ht="28.5" customHeight="1">
      <c r="A74" s="14"/>
      <c r="B74" s="102" t="s">
        <v>73</v>
      </c>
      <c r="C74" s="103"/>
      <c r="D74" s="32" t="s">
        <v>68</v>
      </c>
      <c r="E74" s="36" t="s">
        <v>65</v>
      </c>
      <c r="F74" s="33"/>
      <c r="G74" s="41">
        <f>48300000+141652000</f>
        <v>189952000</v>
      </c>
      <c r="H74" s="42">
        <f aca="true" t="shared" si="1" ref="H74:H85">F74+G74</f>
        <v>189952000</v>
      </c>
    </row>
    <row r="75" spans="1:8" ht="28.5" customHeight="1">
      <c r="A75" s="14"/>
      <c r="B75" s="102" t="s">
        <v>74</v>
      </c>
      <c r="C75" s="103"/>
      <c r="D75" s="32" t="s">
        <v>68</v>
      </c>
      <c r="E75" s="36" t="s">
        <v>65</v>
      </c>
      <c r="F75" s="33"/>
      <c r="G75" s="41">
        <f>208500000+50000000-35400000</f>
        <v>223100000</v>
      </c>
      <c r="H75" s="42">
        <f t="shared" si="1"/>
        <v>223100000</v>
      </c>
    </row>
    <row r="76" spans="1:8" ht="28.5" customHeight="1">
      <c r="A76" s="14"/>
      <c r="B76" s="102" t="s">
        <v>75</v>
      </c>
      <c r="C76" s="103"/>
      <c r="D76" s="32" t="s">
        <v>68</v>
      </c>
      <c r="E76" s="23" t="s">
        <v>65</v>
      </c>
      <c r="F76" s="33"/>
      <c r="G76" s="41">
        <v>18500000</v>
      </c>
      <c r="H76" s="42">
        <f t="shared" si="1"/>
        <v>18500000</v>
      </c>
    </row>
    <row r="77" spans="1:8" ht="28.5" customHeight="1">
      <c r="A77" s="14"/>
      <c r="B77" s="102" t="s">
        <v>77</v>
      </c>
      <c r="C77" s="103"/>
      <c r="D77" s="32" t="s">
        <v>68</v>
      </c>
      <c r="E77" s="23" t="s">
        <v>65</v>
      </c>
      <c r="F77" s="33"/>
      <c r="G77" s="41">
        <v>1500000</v>
      </c>
      <c r="H77" s="42">
        <f t="shared" si="1"/>
        <v>1500000</v>
      </c>
    </row>
    <row r="78" spans="1:8" ht="25.5" customHeight="1" hidden="1">
      <c r="A78" s="14"/>
      <c r="B78" s="102" t="s">
        <v>78</v>
      </c>
      <c r="C78" s="103"/>
      <c r="D78" s="32" t="s">
        <v>68</v>
      </c>
      <c r="E78" s="23" t="s">
        <v>65</v>
      </c>
      <c r="F78" s="33"/>
      <c r="G78" s="75"/>
      <c r="H78" s="42">
        <f t="shared" si="1"/>
        <v>0</v>
      </c>
    </row>
    <row r="79" spans="1:8" ht="30.75" customHeight="1">
      <c r="A79" s="14"/>
      <c r="B79" s="120" t="s">
        <v>79</v>
      </c>
      <c r="C79" s="121"/>
      <c r="D79" s="32" t="s">
        <v>68</v>
      </c>
      <c r="E79" s="23" t="s">
        <v>65</v>
      </c>
      <c r="F79" s="33"/>
      <c r="G79" s="41">
        <v>4000000</v>
      </c>
      <c r="H79" s="42">
        <f t="shared" si="1"/>
        <v>4000000</v>
      </c>
    </row>
    <row r="80" spans="1:8" ht="24.75" customHeight="1" hidden="1">
      <c r="A80" s="14"/>
      <c r="B80" s="120" t="s">
        <v>80</v>
      </c>
      <c r="C80" s="121"/>
      <c r="D80" s="32" t="s">
        <v>68</v>
      </c>
      <c r="E80" s="23" t="s">
        <v>65</v>
      </c>
      <c r="F80" s="33"/>
      <c r="G80" s="75"/>
      <c r="H80" s="42">
        <f t="shared" si="1"/>
        <v>0</v>
      </c>
    </row>
    <row r="81" spans="1:8" ht="24.75" customHeight="1" hidden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75"/>
      <c r="H81" s="42">
        <f t="shared" si="1"/>
        <v>0</v>
      </c>
    </row>
    <row r="82" spans="1:8" ht="36" customHeight="1" hidden="1">
      <c r="A82" s="14"/>
      <c r="B82" s="102" t="s">
        <v>81</v>
      </c>
      <c r="C82" s="103"/>
      <c r="D82" s="32" t="s">
        <v>68</v>
      </c>
      <c r="E82" s="23" t="s">
        <v>65</v>
      </c>
      <c r="F82" s="33"/>
      <c r="G82" s="75"/>
      <c r="H82" s="42">
        <f t="shared" si="1"/>
        <v>0</v>
      </c>
    </row>
    <row r="83" spans="1:8" ht="34.5" customHeight="1" hidden="1">
      <c r="A83" s="14"/>
      <c r="B83" s="102" t="s">
        <v>82</v>
      </c>
      <c r="C83" s="103"/>
      <c r="D83" s="32" t="s">
        <v>68</v>
      </c>
      <c r="E83" s="23" t="s">
        <v>65</v>
      </c>
      <c r="F83" s="33"/>
      <c r="G83" s="75"/>
      <c r="H83" s="42">
        <f t="shared" si="1"/>
        <v>0</v>
      </c>
    </row>
    <row r="84" spans="1:8" ht="39.75" customHeight="1" hidden="1">
      <c r="A84" s="14"/>
      <c r="B84" s="102" t="s">
        <v>83</v>
      </c>
      <c r="C84" s="103"/>
      <c r="D84" s="32" t="s">
        <v>68</v>
      </c>
      <c r="E84" s="23" t="s">
        <v>65</v>
      </c>
      <c r="F84" s="33"/>
      <c r="G84" s="75"/>
      <c r="H84" s="42">
        <f t="shared" si="1"/>
        <v>0</v>
      </c>
    </row>
    <row r="85" spans="1:8" ht="27.75" customHeight="1">
      <c r="A85" s="14"/>
      <c r="B85" s="102" t="s">
        <v>84</v>
      </c>
      <c r="C85" s="103"/>
      <c r="D85" s="32" t="s">
        <v>68</v>
      </c>
      <c r="E85" s="23" t="s">
        <v>65</v>
      </c>
      <c r="F85" s="33"/>
      <c r="G85" s="41">
        <v>7000000</v>
      </c>
      <c r="H85" s="42">
        <f t="shared" si="1"/>
        <v>7000000</v>
      </c>
    </row>
    <row r="86" spans="1:8" ht="21" customHeight="1">
      <c r="A86" s="14" t="s">
        <v>89</v>
      </c>
      <c r="B86" s="110" t="s">
        <v>30</v>
      </c>
      <c r="C86" s="111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4" t="s">
        <v>86</v>
      </c>
      <c r="C87" s="125"/>
      <c r="D87" s="32"/>
      <c r="E87" s="23"/>
      <c r="F87" s="34"/>
      <c r="G87" s="41"/>
      <c r="H87" s="42"/>
    </row>
    <row r="88" spans="1:8" ht="24.75" customHeight="1">
      <c r="A88" s="24"/>
      <c r="B88" s="102" t="s">
        <v>76</v>
      </c>
      <c r="C88" s="103"/>
      <c r="D88" s="32" t="s">
        <v>66</v>
      </c>
      <c r="E88" s="37" t="s">
        <v>90</v>
      </c>
      <c r="F88" s="28"/>
      <c r="G88" s="48">
        <f>G73/G58*100</f>
        <v>14.700539899832195</v>
      </c>
      <c r="H88" s="42">
        <f>G88</f>
        <v>14.700539899832195</v>
      </c>
    </row>
    <row r="89" spans="1:8" ht="24.75" customHeight="1">
      <c r="A89" s="14"/>
      <c r="B89" s="102" t="s">
        <v>73</v>
      </c>
      <c r="C89" s="103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2" t="s">
        <v>74</v>
      </c>
      <c r="C90" s="103"/>
      <c r="D90" s="32" t="s">
        <v>66</v>
      </c>
      <c r="E90" s="37" t="s">
        <v>90</v>
      </c>
      <c r="F90" s="23"/>
      <c r="G90" s="48">
        <f>G75/G60*100</f>
        <v>11.958939785435529</v>
      </c>
      <c r="H90" s="42">
        <f>G90</f>
        <v>11.958939785435529</v>
      </c>
    </row>
    <row r="91" spans="1:8" ht="24.75" customHeight="1">
      <c r="A91" s="14"/>
      <c r="B91" s="102" t="s">
        <v>75</v>
      </c>
      <c r="C91" s="103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2" t="s">
        <v>77</v>
      </c>
      <c r="C92" s="103"/>
      <c r="D92" s="32" t="s">
        <v>66</v>
      </c>
      <c r="E92" s="35" t="s">
        <v>90</v>
      </c>
      <c r="F92" s="23"/>
      <c r="G92" s="48">
        <f t="shared" si="2"/>
        <v>0.7349010179397769</v>
      </c>
      <c r="H92" s="42">
        <f t="shared" si="3"/>
        <v>0.7349010179397769</v>
      </c>
    </row>
    <row r="93" spans="1:8" ht="27.75" customHeight="1" hidden="1">
      <c r="A93" s="14"/>
      <c r="B93" s="102" t="s">
        <v>78</v>
      </c>
      <c r="C93" s="103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8.5" customHeight="1">
      <c r="A94" s="14"/>
      <c r="B94" s="120" t="s">
        <v>79</v>
      </c>
      <c r="C94" s="121"/>
      <c r="D94" s="32" t="s">
        <v>66</v>
      </c>
      <c r="E94" s="35" t="s">
        <v>90</v>
      </c>
      <c r="F94" s="34"/>
      <c r="G94" s="48">
        <f t="shared" si="2"/>
        <v>3.8215382464405354</v>
      </c>
      <c r="H94" s="42">
        <f t="shared" si="3"/>
        <v>3.8215382464405354</v>
      </c>
    </row>
    <row r="95" spans="1:8" ht="27.75" customHeight="1" hidden="1">
      <c r="A95" s="14"/>
      <c r="B95" s="126" t="s">
        <v>80</v>
      </c>
      <c r="C95" s="127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7.75" customHeight="1" hidden="1">
      <c r="A96" s="14"/>
      <c r="B96" s="122" t="s">
        <v>98</v>
      </c>
      <c r="C96" s="123"/>
      <c r="D96" s="32" t="s">
        <v>66</v>
      </c>
      <c r="E96" s="35" t="s">
        <v>90</v>
      </c>
      <c r="F96" s="34"/>
      <c r="G96" s="76">
        <f t="shared" si="2"/>
        <v>0</v>
      </c>
      <c r="H96" s="42">
        <f t="shared" si="3"/>
        <v>0</v>
      </c>
    </row>
    <row r="97" spans="1:8" ht="27.75" customHeight="1" hidden="1">
      <c r="A97" s="14"/>
      <c r="B97" s="89" t="s">
        <v>81</v>
      </c>
      <c r="C97" s="90"/>
      <c r="D97" s="32" t="s">
        <v>66</v>
      </c>
      <c r="E97" s="35" t="s">
        <v>90</v>
      </c>
      <c r="F97" s="28"/>
      <c r="G97" s="76">
        <f t="shared" si="2"/>
        <v>0</v>
      </c>
      <c r="H97" s="42">
        <f t="shared" si="3"/>
        <v>0</v>
      </c>
    </row>
    <row r="98" spans="1:8" ht="27.75" customHeight="1" hidden="1">
      <c r="A98" s="14"/>
      <c r="B98" s="89" t="s">
        <v>82</v>
      </c>
      <c r="C98" s="90"/>
      <c r="D98" s="32" t="s">
        <v>66</v>
      </c>
      <c r="E98" s="35" t="s">
        <v>90</v>
      </c>
      <c r="F98" s="29"/>
      <c r="G98" s="76">
        <f t="shared" si="2"/>
        <v>0</v>
      </c>
      <c r="H98" s="42">
        <f t="shared" si="3"/>
        <v>0</v>
      </c>
    </row>
    <row r="99" spans="1:8" ht="27.75" customHeight="1" hidden="1">
      <c r="A99" s="14"/>
      <c r="B99" s="89" t="s">
        <v>83</v>
      </c>
      <c r="C99" s="90"/>
      <c r="D99" s="32" t="s">
        <v>66</v>
      </c>
      <c r="E99" s="35" t="s">
        <v>90</v>
      </c>
      <c r="F99" s="29"/>
      <c r="G99" s="76">
        <f t="shared" si="2"/>
        <v>0</v>
      </c>
      <c r="H99" s="42">
        <f t="shared" si="3"/>
        <v>0</v>
      </c>
    </row>
    <row r="100" spans="1:8" ht="27.75" customHeight="1">
      <c r="A100" s="14"/>
      <c r="B100" s="89" t="s">
        <v>84</v>
      </c>
      <c r="C100" s="90"/>
      <c r="D100" s="32" t="s">
        <v>66</v>
      </c>
      <c r="E100" s="35" t="s">
        <v>90</v>
      </c>
      <c r="F100" s="29"/>
      <c r="G100" s="48">
        <f t="shared" si="2"/>
        <v>19.87913278253338</v>
      </c>
      <c r="H100" s="42">
        <f t="shared" si="3"/>
        <v>19.87913278253338</v>
      </c>
    </row>
    <row r="101" ht="11.25" customHeight="1">
      <c r="A101" s="4"/>
    </row>
    <row r="102" spans="1:5" ht="3" customHeight="1">
      <c r="A102" s="106"/>
      <c r="B102" s="106"/>
      <c r="C102" s="106"/>
      <c r="D102" s="106"/>
      <c r="E102" s="18"/>
    </row>
    <row r="103" spans="1:8" ht="31.5" customHeight="1">
      <c r="A103" s="106" t="s">
        <v>108</v>
      </c>
      <c r="B103" s="106"/>
      <c r="C103" s="106"/>
      <c r="D103" s="106"/>
      <c r="E103" s="10"/>
      <c r="F103" s="30"/>
      <c r="G103" s="100" t="s">
        <v>106</v>
      </c>
      <c r="H103" s="100"/>
    </row>
    <row r="104" spans="1:8" ht="17.25" customHeight="1">
      <c r="A104" s="31"/>
      <c r="B104" s="21"/>
      <c r="C104" s="59"/>
      <c r="E104" s="26" t="s">
        <v>31</v>
      </c>
      <c r="G104" s="87" t="s">
        <v>32</v>
      </c>
      <c r="H104" s="87"/>
    </row>
    <row r="105" spans="1:8" ht="17.25" customHeight="1">
      <c r="A105" s="104" t="s">
        <v>33</v>
      </c>
      <c r="B105" s="104"/>
      <c r="C105" s="60"/>
      <c r="D105" s="55"/>
      <c r="E105" s="54"/>
      <c r="G105" s="52"/>
      <c r="H105" s="52"/>
    </row>
    <row r="106" spans="1:5" ht="15.75" customHeight="1">
      <c r="A106" s="81" t="s">
        <v>105</v>
      </c>
      <c r="B106" s="81"/>
      <c r="C106" s="81"/>
      <c r="D106" s="81"/>
      <c r="E106" s="53"/>
    </row>
    <row r="107" spans="1:8" ht="35.25" customHeight="1">
      <c r="A107" s="101" t="s">
        <v>107</v>
      </c>
      <c r="B107" s="101"/>
      <c r="C107" s="101"/>
      <c r="D107" s="101"/>
      <c r="E107" s="10"/>
      <c r="F107" s="30"/>
      <c r="G107" s="100" t="s">
        <v>62</v>
      </c>
      <c r="H107" s="100"/>
    </row>
    <row r="108" spans="1:8" ht="15.75">
      <c r="A108" s="18"/>
      <c r="B108" s="21"/>
      <c r="C108" s="59"/>
      <c r="D108" s="21"/>
      <c r="E108" s="26" t="s">
        <v>31</v>
      </c>
      <c r="G108" s="87" t="s">
        <v>32</v>
      </c>
      <c r="H108" s="87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92:C92"/>
    <mergeCell ref="B77:C77"/>
    <mergeCell ref="B78:C78"/>
    <mergeCell ref="B79:C79"/>
    <mergeCell ref="B80:C80"/>
    <mergeCell ref="B85:C85"/>
    <mergeCell ref="B86:C86"/>
    <mergeCell ref="B75:C75"/>
    <mergeCell ref="B76:C76"/>
    <mergeCell ref="B89:C89"/>
    <mergeCell ref="B90:C90"/>
    <mergeCell ref="B91:C91"/>
    <mergeCell ref="B83:C83"/>
    <mergeCell ref="B84:C84"/>
    <mergeCell ref="B66:C66"/>
    <mergeCell ref="B70:C70"/>
    <mergeCell ref="B71:C71"/>
    <mergeCell ref="B72:C72"/>
    <mergeCell ref="B73:C73"/>
    <mergeCell ref="B74:C74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23:H23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8" r:id="rId1"/>
  <rowBreaks count="3" manualBreakCount="3">
    <brk id="23" max="255" man="1"/>
    <brk id="50" max="255" man="1"/>
    <brk id="8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93" t="s">
        <v>3</v>
      </c>
      <c r="B3" s="5"/>
      <c r="C3" s="1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" customHeight="1">
      <c r="A4" s="93"/>
      <c r="B4" s="6" t="s">
        <v>4</v>
      </c>
      <c r="C4" s="1"/>
      <c r="E4" s="130" t="s">
        <v>35</v>
      </c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93" t="s">
        <v>5</v>
      </c>
      <c r="B5" s="5"/>
      <c r="C5" s="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 customHeight="1">
      <c r="A6" s="93"/>
      <c r="B6" s="6" t="s">
        <v>4</v>
      </c>
      <c r="C6" s="1"/>
      <c r="E6" s="131" t="s">
        <v>34</v>
      </c>
      <c r="F6" s="131"/>
      <c r="G6" s="131"/>
      <c r="H6" s="131"/>
      <c r="I6" s="131"/>
      <c r="J6" s="131"/>
      <c r="K6" s="131"/>
      <c r="L6" s="131"/>
      <c r="M6" s="131"/>
    </row>
    <row r="7" spans="1:13" ht="15.75">
      <c r="A7" s="93" t="s">
        <v>6</v>
      </c>
      <c r="B7" s="5"/>
      <c r="C7" s="5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93"/>
      <c r="B8" s="7" t="s">
        <v>4</v>
      </c>
      <c r="C8" s="7" t="s">
        <v>7</v>
      </c>
      <c r="E8" s="130" t="s">
        <v>36</v>
      </c>
      <c r="F8" s="130"/>
      <c r="G8" s="130"/>
      <c r="H8" s="130"/>
      <c r="I8" s="130"/>
      <c r="J8" s="130"/>
      <c r="K8" s="130"/>
      <c r="L8" s="130"/>
      <c r="M8" s="130"/>
    </row>
    <row r="9" spans="1:4" ht="15.75">
      <c r="A9" s="93" t="s">
        <v>8</v>
      </c>
      <c r="B9" s="106" t="s">
        <v>39</v>
      </c>
      <c r="C9" s="106"/>
      <c r="D9" s="106"/>
    </row>
    <row r="10" spans="1:4" ht="15.75">
      <c r="A10" s="93"/>
      <c r="B10" s="106" t="s">
        <v>16</v>
      </c>
      <c r="C10" s="106"/>
      <c r="D10" s="106"/>
    </row>
    <row r="11" ht="15.75">
      <c r="A11" s="4"/>
    </row>
    <row r="12" ht="15.75">
      <c r="A12" s="4"/>
    </row>
    <row r="14" spans="2:10" ht="15.75">
      <c r="B14" s="128" t="s">
        <v>40</v>
      </c>
      <c r="C14" s="128"/>
      <c r="D14" s="128"/>
      <c r="E14" s="128" t="s">
        <v>41</v>
      </c>
      <c r="F14" s="128"/>
      <c r="G14" s="128"/>
      <c r="H14" s="128" t="s">
        <v>42</v>
      </c>
      <c r="I14" s="128"/>
      <c r="J14" s="128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3" t="s">
        <v>9</v>
      </c>
      <c r="B22" s="101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2" ht="15.75">
      <c r="A23" s="93"/>
      <c r="B23" s="1" t="s">
        <v>16</v>
      </c>
    </row>
    <row r="24" ht="15.75">
      <c r="A24" s="4"/>
    </row>
    <row r="25" spans="1:11" ht="79.5" customHeight="1">
      <c r="A25" s="128" t="s">
        <v>55</v>
      </c>
      <c r="B25" s="128" t="s">
        <v>54</v>
      </c>
      <c r="C25" s="128" t="s">
        <v>40</v>
      </c>
      <c r="D25" s="128"/>
      <c r="E25" s="128"/>
      <c r="F25" s="128" t="s">
        <v>41</v>
      </c>
      <c r="G25" s="128"/>
      <c r="H25" s="128"/>
      <c r="I25" s="128" t="s">
        <v>42</v>
      </c>
      <c r="J25" s="128"/>
      <c r="K25" s="128"/>
    </row>
    <row r="26" spans="1:11" ht="31.5">
      <c r="A26" s="128"/>
      <c r="B26" s="128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8" t="s">
        <v>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ht="15.75">
      <c r="A33" s="4"/>
    </row>
    <row r="34" ht="15.75">
      <c r="A34" s="4"/>
    </row>
    <row r="35" spans="1:13" ht="15.75">
      <c r="A35" s="93" t="s">
        <v>10</v>
      </c>
      <c r="B35" s="101" t="s">
        <v>47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2" ht="15.75">
      <c r="A36" s="93"/>
      <c r="B36" s="1" t="s">
        <v>16</v>
      </c>
    </row>
    <row r="37" ht="15.75">
      <c r="A37" s="4"/>
    </row>
    <row r="38" ht="15.75">
      <c r="A38" s="4"/>
    </row>
    <row r="39" spans="2:11" ht="15.75">
      <c r="B39" s="128" t="s">
        <v>22</v>
      </c>
      <c r="C39" s="128" t="s">
        <v>40</v>
      </c>
      <c r="D39" s="128"/>
      <c r="E39" s="128"/>
      <c r="F39" s="128" t="s">
        <v>41</v>
      </c>
      <c r="G39" s="128"/>
      <c r="H39" s="128"/>
      <c r="I39" s="128" t="s">
        <v>42</v>
      </c>
      <c r="J39" s="128"/>
      <c r="K39" s="128"/>
    </row>
    <row r="40" spans="2:11" ht="41.25" customHeight="1">
      <c r="B40" s="128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8" t="s">
        <v>46</v>
      </c>
      <c r="C45" s="128"/>
      <c r="D45" s="128"/>
      <c r="E45" s="128"/>
      <c r="F45" s="128"/>
      <c r="G45" s="128"/>
      <c r="H45" s="128"/>
      <c r="I45" s="128"/>
      <c r="J45" s="128"/>
      <c r="K45" s="128"/>
    </row>
    <row r="46" ht="15.75">
      <c r="A46" s="4"/>
    </row>
    <row r="47" ht="15.75">
      <c r="A47" s="4"/>
    </row>
    <row r="48" spans="1:13" ht="15.75">
      <c r="A48" s="3" t="s">
        <v>11</v>
      </c>
      <c r="B48" s="101" t="s">
        <v>48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ht="15.75">
      <c r="A49" s="4"/>
    </row>
    <row r="50" ht="15.75">
      <c r="A50" s="4"/>
    </row>
    <row r="51" spans="1:13" ht="31.5" customHeight="1">
      <c r="A51" s="128" t="s">
        <v>56</v>
      </c>
      <c r="B51" s="128" t="s">
        <v>49</v>
      </c>
      <c r="C51" s="128" t="s">
        <v>25</v>
      </c>
      <c r="D51" s="128" t="s">
        <v>26</v>
      </c>
      <c r="E51" s="128" t="s">
        <v>40</v>
      </c>
      <c r="F51" s="128"/>
      <c r="G51" s="128"/>
      <c r="H51" s="128" t="s">
        <v>50</v>
      </c>
      <c r="I51" s="128"/>
      <c r="J51" s="128"/>
      <c r="K51" s="128" t="s">
        <v>42</v>
      </c>
      <c r="L51" s="128"/>
      <c r="M51" s="128"/>
    </row>
    <row r="52" spans="1:13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31.5">
      <c r="A53" s="128"/>
      <c r="B53" s="128"/>
      <c r="C53" s="128"/>
      <c r="D53" s="128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8" t="s">
        <v>52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8" t="s">
        <v>52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8" t="s">
        <v>52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8" t="s">
        <v>52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5.75">
      <c r="A67" s="128" t="s">
        <v>53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ht="15.75">
      <c r="A68" s="4"/>
    </row>
    <row r="69" ht="15.75">
      <c r="A69" s="4"/>
    </row>
    <row r="70" spans="1:13" ht="15.75">
      <c r="A70" s="101" t="s">
        <v>57</v>
      </c>
      <c r="B70" s="101"/>
      <c r="C70" s="101"/>
      <c r="D70" s="101"/>
      <c r="E70" s="101"/>
      <c r="F70" s="101"/>
      <c r="G70" s="101"/>
      <c r="H70" s="13"/>
      <c r="J70" s="132"/>
      <c r="K70" s="132"/>
      <c r="L70" s="132"/>
      <c r="M70" s="132"/>
    </row>
    <row r="71" spans="1:13" ht="15.75">
      <c r="A71" s="1"/>
      <c r="B71" s="3"/>
      <c r="C71" s="3"/>
      <c r="D71" s="1"/>
      <c r="H71" s="12" t="s">
        <v>31</v>
      </c>
      <c r="J71" s="133" t="s">
        <v>32</v>
      </c>
      <c r="K71" s="133"/>
      <c r="L71" s="133"/>
      <c r="M71" s="133"/>
    </row>
    <row r="72" spans="1:4" ht="15" customHeight="1">
      <c r="A72" s="2"/>
      <c r="D72" s="1"/>
    </row>
    <row r="73" spans="1:13" ht="15.75">
      <c r="A73" s="101" t="s">
        <v>58</v>
      </c>
      <c r="B73" s="101"/>
      <c r="C73" s="101"/>
      <c r="D73" s="101"/>
      <c r="E73" s="101"/>
      <c r="F73" s="101"/>
      <c r="G73" s="101"/>
      <c r="H73" s="13"/>
      <c r="J73" s="132"/>
      <c r="K73" s="132"/>
      <c r="L73" s="132"/>
      <c r="M73" s="132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3" t="s">
        <v>32</v>
      </c>
      <c r="K74" s="133"/>
      <c r="L74" s="133"/>
      <c r="M74" s="133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2020-02-24T08:42:11Z</cp:lastPrinted>
  <dcterms:created xsi:type="dcterms:W3CDTF">2018-12-28T08:43:53Z</dcterms:created>
  <dcterms:modified xsi:type="dcterms:W3CDTF">2020-02-27T13:59:28Z</dcterms:modified>
  <cp:category/>
  <cp:version/>
  <cp:contentType/>
  <cp:contentStatus/>
</cp:coreProperties>
</file>