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<sst xmlns="http://schemas.openxmlformats.org/spreadsheetml/2006/main" count="319" uniqueCount="121">
  <si>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</si>
  <si>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</si>
  <si>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</si>
  <si>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</si>
  <si>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</si>
  <si>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</si>
  <si>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</si>
  <si>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</si>
  <si>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</si>
  <si>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</si>
  <si>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</si>
  <si>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</si>
  <si>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</si>
  <si>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</si>
  <si>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</si>
  <si>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</si>
  <si>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</si>
  <si>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</si>
  <si>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</si>
  <si>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</si>
  <si>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</si>
  <si>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</si>
  <si>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</si>
  <si>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</si>
  <si>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</si>
  <si>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</si>
  <si>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</si>
  <si>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</si>
  <si>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</si>
  <si>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</si>
  <si>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</si>
  <si>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</si>
  <si>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</si>
  <si>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</si>
  <si>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</si>
  <si>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</si>
  <si>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</si>
  <si>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</si>
  <si>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</si>
  <si>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</si>
  <si>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</si>
  <si>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</si>
  <si>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</si>
  <si>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</si>
  <si>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</si>
  <si>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</si>
  <si>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</si>
  <si>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</si>
  <si>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</si>
  <si>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</si>
  <si>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</si>
  <si>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</si>
  <si>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</si>
  <si>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</si>
  <si>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</si>
  <si>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</si>
  <si>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</si>
  <si>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</si>
  <si>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</si>
  <si>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</si>
  <si>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</si>
  <si>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</si>
  <si>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</si>
  <si>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</si>
  <si>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</si>
  <si>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</si>
  <si>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</si>
  <si>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</si>
  <si>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</si>
  <si>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</si>
  <si>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</si>
  <si>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</si>
  <si>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</si>
  <si>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</si>
  <si>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</si>
  <si>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</si>
  <si>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</si>
  <si>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</si>
  <si>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</si>
  <si>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</si>
  <si>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</si>
  <si>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</si>
  <si>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</si>
  <si>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</si>
  <si>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</si>
  <si>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</si>
  <si>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</si>
  <si>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</si>
  <si>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</si>
  <si>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</si>
  <si>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</si>
  <si>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</si>
  <si>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</si>
  <si>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</si>
  <si>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</si>
  <si>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</si>
  <si>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</si>
  <si>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</si>
  <si>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</si>
  <si>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</si>
  <si>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</si>
  <si>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</si>
  <si>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</si>
  <si>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</si>
  <si>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</si>
  <si>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</si>
  <si>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</si>
  <si>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</si>
  <si>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</si>
  <si>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</si>
  <si>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</si>
  <si>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</si>
  <si>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</si>
  <si>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</si>
  <si>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</si>
  <si>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</si>
  <si>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</si>
  <si>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</si>
  <si>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</si>
  <si>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713 001 546,00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713 001 546,00</t>
    </r>
    <r>
      <rPr>
        <sz val="12"/>
        <color indexed="8"/>
        <rFont val="Times New Roman"/>
        <family val="1"/>
      </rPr>
      <t xml:space="preserve"> гривень.</t>
    </r>
  </si>
  <si>
    <t xml:space="preserve"> 18.03.2020   N  127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</si>
</sst>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3">
      <selection activeCell="L13" sqref="L13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3" t="s">
        <v>120</v>
      </c>
      <c r="F11" s="134"/>
      <c r="G11" s="134"/>
      <c r="H11" s="134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110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111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112</v>
      </c>
      <c r="C18" s="61"/>
      <c r="D18" s="105" t="s">
        <v>2</v>
      </c>
      <c r="E18" s="105"/>
      <c r="F18" s="105"/>
      <c r="G18" s="52"/>
      <c r="H18" s="67" t="s">
        <v>113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112</v>
      </c>
      <c r="C20" s="95"/>
      <c r="D20" s="105" t="s">
        <v>34</v>
      </c>
      <c r="E20" s="105"/>
      <c r="F20" s="105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4" t="s">
        <v>116</v>
      </c>
      <c r="F22" s="94"/>
      <c r="G22" s="52"/>
      <c r="H22" s="72" t="s">
        <v>117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38.2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</f>
        <v>713001546</v>
      </c>
      <c r="F39" s="17">
        <f>D39+E39</f>
        <v>713001546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713001546</v>
      </c>
      <c r="F40" s="17">
        <f>F39</f>
        <v>713001546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0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713001546</v>
      </c>
      <c r="H55" s="28">
        <f>G55</f>
        <v>713001546</v>
      </c>
    </row>
    <row r="56" spans="1:8" ht="21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15.75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29.2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29.2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29.2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27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6.2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6.25" customHeight="1" hidden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75">
        <v>18907986.07</v>
      </c>
      <c r="H67" s="42">
        <f t="shared" si="0"/>
        <v>18907986.07</v>
      </c>
    </row>
    <row r="68" spans="1:8" ht="26.25" customHeight="1" hidden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75">
        <v>11249588.96</v>
      </c>
      <c r="H68" s="42">
        <f t="shared" si="0"/>
        <v>11249588.96</v>
      </c>
    </row>
    <row r="69" spans="1:8" ht="32.25" customHeight="1" hidden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7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21.7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1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1"/>
      <c r="H72" s="42"/>
    </row>
    <row r="73" spans="1:8" ht="28.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1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1">
        <f>48300000+141652000</f>
        <v>189952000</v>
      </c>
      <c r="H74" s="42">
        <f aca="true" t="shared" si="1" ref="H74:H85">F74+G74</f>
        <v>189952000</v>
      </c>
    </row>
    <row r="75" spans="1:8" ht="24.7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1">
        <f>208500000+50000000-35400000-11000000</f>
        <v>212100000</v>
      </c>
      <c r="H75" s="42">
        <f t="shared" si="1"/>
        <v>212100000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1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1">
        <f>1500000+2500000</f>
        <v>4000000</v>
      </c>
      <c r="H77" s="42">
        <f t="shared" si="1"/>
        <v>4000000</v>
      </c>
    </row>
    <row r="78" spans="1:8" ht="25.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75"/>
      <c r="H78" s="42">
        <f t="shared" si="1"/>
        <v>0</v>
      </c>
    </row>
    <row r="79" spans="1:8" ht="27.75" customHeight="1">
      <c r="A79" s="14"/>
      <c r="B79" s="119" t="s">
        <v>79</v>
      </c>
      <c r="C79" s="120"/>
      <c r="D79" s="32" t="s">
        <v>68</v>
      </c>
      <c r="E79" s="23" t="s">
        <v>65</v>
      </c>
      <c r="F79" s="33"/>
      <c r="G79" s="41">
        <f>4000000+300000</f>
        <v>4300000</v>
      </c>
      <c r="H79" s="42">
        <f t="shared" si="1"/>
        <v>4300000</v>
      </c>
    </row>
    <row r="80" spans="1:8" ht="31.5" customHeight="1" hidden="1">
      <c r="A80" s="14"/>
      <c r="B80" s="119" t="s">
        <v>80</v>
      </c>
      <c r="C80" s="120"/>
      <c r="D80" s="32" t="s">
        <v>68</v>
      </c>
      <c r="E80" s="23" t="s">
        <v>65</v>
      </c>
      <c r="F80" s="33"/>
      <c r="G80" s="7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</f>
        <v>4000000</v>
      </c>
      <c r="H81" s="42">
        <f t="shared" si="1"/>
        <v>4000000</v>
      </c>
    </row>
    <row r="82" spans="1:8" ht="31.5" customHeight="1" hidden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75"/>
      <c r="H82" s="42">
        <f t="shared" si="1"/>
        <v>0</v>
      </c>
    </row>
    <row r="83" spans="1:8" ht="31.5" customHeight="1" hidden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75"/>
      <c r="H83" s="42">
        <f t="shared" si="1"/>
        <v>0</v>
      </c>
    </row>
    <row r="84" spans="1:8" ht="31.5" customHeight="1" hidden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75"/>
      <c r="H84" s="42">
        <f t="shared" si="1"/>
        <v>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v>7000000</v>
      </c>
      <c r="H85" s="42">
        <f t="shared" si="1"/>
        <v>7000000</v>
      </c>
    </row>
    <row r="86" spans="1:8" ht="21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11.36930133792414</v>
      </c>
      <c r="H90" s="42">
        <f>G90</f>
        <v>11.36930133792414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1.959736047839405</v>
      </c>
      <c r="H92" s="42">
        <f t="shared" si="3"/>
        <v>1.959736047839405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19" t="s">
        <v>79</v>
      </c>
      <c r="C94" s="120"/>
      <c r="D94" s="32" t="s">
        <v>66</v>
      </c>
      <c r="E94" s="35" t="s">
        <v>90</v>
      </c>
      <c r="F94" s="34"/>
      <c r="G94" s="48">
        <f t="shared" si="2"/>
        <v>4.108153614923576</v>
      </c>
      <c r="H94" s="42">
        <f t="shared" si="3"/>
        <v>4.108153614923576</v>
      </c>
    </row>
    <row r="95" spans="1:8" ht="33" customHeight="1" hidden="1">
      <c r="A95" s="14"/>
      <c r="B95" s="125" t="s">
        <v>80</v>
      </c>
      <c r="C95" s="126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4.75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90.02933995419302</v>
      </c>
      <c r="H96" s="42">
        <f t="shared" si="3"/>
        <v>90.02933995419302</v>
      </c>
    </row>
    <row r="97" spans="1:8" ht="33" customHeight="1" hidden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6">
        <f t="shared" si="2"/>
        <v>0</v>
      </c>
      <c r="H97" s="42">
        <f t="shared" si="3"/>
        <v>0</v>
      </c>
    </row>
    <row r="98" spans="1:8" ht="33" customHeight="1" hidden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6">
        <f t="shared" si="2"/>
        <v>0</v>
      </c>
      <c r="H98" s="42">
        <f t="shared" si="3"/>
        <v>0</v>
      </c>
    </row>
    <row r="99" spans="1:8" ht="33" customHeight="1" hidden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6">
        <f t="shared" si="2"/>
        <v>0</v>
      </c>
      <c r="H99" s="42">
        <f t="shared" si="3"/>
        <v>0</v>
      </c>
    </row>
    <row r="100" spans="1:8" ht="29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19.87913278253338</v>
      </c>
      <c r="H100" s="42">
        <f t="shared" si="3"/>
        <v>19.87913278253338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108</v>
      </c>
      <c r="B103" s="111"/>
      <c r="C103" s="111"/>
      <c r="D103" s="111"/>
      <c r="E103" s="10"/>
      <c r="F103" s="30"/>
      <c r="G103" s="106" t="s">
        <v>106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107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80" max="14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A4" s="95"/>
      <c r="B4" s="6" t="s">
        <v>4</v>
      </c>
      <c r="C4" s="1"/>
      <c r="E4" s="129" t="s">
        <v>35</v>
      </c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95" t="s">
        <v>5</v>
      </c>
      <c r="B5" s="5"/>
      <c r="C5" s="1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5" customHeight="1">
      <c r="A6" s="95"/>
      <c r="B6" s="6" t="s">
        <v>4</v>
      </c>
      <c r="C6" s="1"/>
      <c r="E6" s="130" t="s">
        <v>34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95" t="s">
        <v>6</v>
      </c>
      <c r="B7" s="5"/>
      <c r="C7" s="5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95"/>
      <c r="B8" s="7" t="s">
        <v>4</v>
      </c>
      <c r="C8" s="7" t="s">
        <v>7</v>
      </c>
      <c r="E8" s="129" t="s">
        <v>36</v>
      </c>
      <c r="F8" s="129"/>
      <c r="G8" s="129"/>
      <c r="H8" s="129"/>
      <c r="I8" s="129"/>
      <c r="J8" s="129"/>
      <c r="K8" s="129"/>
      <c r="L8" s="129"/>
      <c r="M8" s="129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7" t="s">
        <v>40</v>
      </c>
      <c r="C14" s="127"/>
      <c r="D14" s="127"/>
      <c r="E14" s="127" t="s">
        <v>41</v>
      </c>
      <c r="F14" s="127"/>
      <c r="G14" s="127"/>
      <c r="H14" s="127" t="s">
        <v>42</v>
      </c>
      <c r="I14" s="127"/>
      <c r="J14" s="127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7" t="s">
        <v>55</v>
      </c>
      <c r="B25" s="127" t="s">
        <v>54</v>
      </c>
      <c r="C25" s="127" t="s">
        <v>40</v>
      </c>
      <c r="D25" s="127"/>
      <c r="E25" s="127"/>
      <c r="F25" s="127" t="s">
        <v>41</v>
      </c>
      <c r="G25" s="127"/>
      <c r="H25" s="127"/>
      <c r="I25" s="127" t="s">
        <v>42</v>
      </c>
      <c r="J25" s="127"/>
      <c r="K25" s="127"/>
    </row>
    <row r="26" spans="1:11" ht="31.5">
      <c r="A26" s="127"/>
      <c r="B26" s="127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7" t="s">
        <v>46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7" t="s">
        <v>22</v>
      </c>
      <c r="C39" s="127" t="s">
        <v>40</v>
      </c>
      <c r="D39" s="127"/>
      <c r="E39" s="127"/>
      <c r="F39" s="127" t="s">
        <v>41</v>
      </c>
      <c r="G39" s="127"/>
      <c r="H39" s="127"/>
      <c r="I39" s="127" t="s">
        <v>42</v>
      </c>
      <c r="J39" s="127"/>
      <c r="K39" s="127"/>
    </row>
    <row r="40" spans="2:11" ht="41.25" customHeight="1">
      <c r="B40" s="127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7" t="s">
        <v>46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7" t="s">
        <v>56</v>
      </c>
      <c r="B51" s="127" t="s">
        <v>49</v>
      </c>
      <c r="C51" s="127" t="s">
        <v>25</v>
      </c>
      <c r="D51" s="127" t="s">
        <v>26</v>
      </c>
      <c r="E51" s="127" t="s">
        <v>40</v>
      </c>
      <c r="F51" s="127"/>
      <c r="G51" s="127"/>
      <c r="H51" s="127" t="s">
        <v>50</v>
      </c>
      <c r="I51" s="127"/>
      <c r="J51" s="127"/>
      <c r="K51" s="127" t="s">
        <v>42</v>
      </c>
      <c r="L51" s="127"/>
      <c r="M51" s="127"/>
    </row>
    <row r="52" spans="1:13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31.5">
      <c r="A53" s="127"/>
      <c r="B53" s="127"/>
      <c r="C53" s="127"/>
      <c r="D53" s="127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7" t="s">
        <v>52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7" t="s">
        <v>52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7" t="s">
        <v>52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7" t="s">
        <v>52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ht="15.75">
      <c r="A67" s="127" t="s">
        <v>53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1"/>
      <c r="K70" s="131"/>
      <c r="L70" s="131"/>
      <c r="M70" s="131"/>
    </row>
    <row r="71" spans="1:13" ht="15.75">
      <c r="A71" s="1"/>
      <c r="B71" s="3"/>
      <c r="C71" s="3"/>
      <c r="D71" s="1"/>
      <c r="H71" s="12" t="s">
        <v>31</v>
      </c>
      <c r="J71" s="132" t="s">
        <v>32</v>
      </c>
      <c r="K71" s="132"/>
      <c r="L71" s="132"/>
      <c r="M71" s="132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1"/>
      <c r="K73" s="131"/>
      <c r="L73" s="131"/>
      <c r="M73" s="131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2" t="s">
        <v>32</v>
      </c>
      <c r="K74" s="132"/>
      <c r="L74" s="132"/>
      <c r="M74" s="13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2020-03-18T07:53:35Z</cp:lastPrinted>
  <dcterms:created xsi:type="dcterms:W3CDTF">2018-12-28T08:43:53Z</dcterms:created>
  <dcterms:modified xsi:type="dcterms:W3CDTF">2020-03-18T07:55:54Z</dcterms:modified>
  <cp:category/>
  <cp:version/>
  <cp:contentType/>
  <cp:contentStatus/>
</cp:coreProperties>
</file>