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'паспорт'!$A$1:$H$101</definedName>
  </definedNames>
  <calcPr fullCalcOnLoad="1"/>
</workbook>
</file>

<file path=xl/sharedStrings.xml><?xml version="1.0" encoding="utf-8"?>
<sst xmlns="http://schemas.openxmlformats.org/spreadsheetml/2006/main" count="189" uniqueCount="87">
  <si>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</si>
  <si>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</si>
  <si>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</si>
  <si>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</si>
  <si>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</si>
  <si>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</si>
  <si>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</si>
  <si>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</si>
  <si>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</si>
  <si>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</si>
  <si>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</si>
  <si>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</si>
  <si>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</si>
  <si>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</si>
  <si>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</si>
  <si>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</si>
  <si>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</si>
  <si>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</si>
  <si>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</si>
  <si>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</si>
  <si>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</si>
  <si>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</si>
  <si>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</si>
  <si>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</si>
  <si>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</si>
  <si>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</si>
  <si>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</si>
  <si>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</si>
  <si>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</si>
  <si>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</si>
  <si>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</si>
  <si>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</si>
  <si>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</si>
  <si>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</si>
  <si>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</si>
  <si>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</si>
  <si>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</si>
  <si>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</si>
  <si>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</si>
  <si>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</si>
  <si>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одиниць</t>
  </si>
  <si>
    <t>0610</t>
  </si>
  <si>
    <t>Придбання житла для окремих категорій населення відповідно до законодавства</t>
  </si>
  <si>
    <t>Забезпечити придбання житла для окремих категорій населення відповідно до законодавства</t>
  </si>
  <si>
    <t xml:space="preserve">Придбання житла  для дітей сиріт, дітей, позбавлених батьківського піклування, та осіб з їх числа </t>
  </si>
  <si>
    <t>Кількість сімей, які перебувають на обліку</t>
  </si>
  <si>
    <t>Кількість сімей, які будуть забезпечені житлом</t>
  </si>
  <si>
    <t>Середня вартість однієї квартири</t>
  </si>
  <si>
    <t>Відсоток забезпечення житлом до загальної потреби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</si>
  <si>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</si>
  <si>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</si>
  <si>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</si>
  <si>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</si>
  <si>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</si>
  <si>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</si>
  <si>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Завдання бюджетної програми</t>
  </si>
  <si>
    <t>Дата погодження</t>
  </si>
  <si>
    <t>М. П.</t>
  </si>
  <si>
    <t>Реалізація державних та регіональних житлових програм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</si>
  <si>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</si>
  <si>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</si>
  <si>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гривень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</si>
  <si>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</si>
  <si>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</si>
  <si>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</si>
  <si>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</si>
  <si>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6082</t>
  </si>
  <si>
    <t>розрахунок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</si>
  <si>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</si>
  <si>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</si>
  <si>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</si>
  <si>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</si>
  <si>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</si>
  <si>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Придбання житла для відселення мешканців з аварійного, що загрожує обвалом, будинку на вул. Хімічній, 2</t>
  </si>
  <si>
    <t>Придбання житла для відселення мешканців з аварійного, що загрожує обвалом, будинку на вул. Колодійській, 16</t>
  </si>
  <si>
    <t>Кількість сімей, які будуть відселені з аварійного будинку</t>
  </si>
  <si>
    <t>Кількість сімей, які будуть відселені з аварійного будинку, що загрожує обвалом</t>
  </si>
  <si>
    <t>Кількість відселених сімей, які будуть забезпечені житлом</t>
  </si>
  <si>
    <t>Придбання житла для Войдовича Зіновія Володимировича</t>
  </si>
  <si>
    <t>Обсяг передбачених видатків</t>
  </si>
  <si>
    <t>Кількість  квартир, які буде придбано</t>
  </si>
  <si>
    <t>(ініціали/ініціал та прізвище)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</si>
  <si>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Житловий кодекс України; Ухвали Львівської міської ради: від 22.03.2012 р. № 1387 „Про затвердження Програми забезпечення житлових умов багатодітним сім’ям, які виховують п’ятеро та більше дітей”, від 14.07.2016 року № 788  „Міська цільова програма співфінансування придбання житла дітям-сиротам, дітям позбавлених батьківського піклування, та особам з їх числа на період 2016-2025 роки”, від 13.07.2018 року № 3745  „Про затвердження Міської програми забезпечення житлом дітей-сиріт, дітей, позбавлених батьківського піклування, осіб з їх числа та громадян, які до досягнення ними повноліття, мали статус дитини -сироти або дитини, позбавленої батьківського піклуваннясироти  на 2018-2022 роки” та від 08.07.2021 № 1081 "Про розмежування повноважень між виконавчими органами Львівської міської ради"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</si>
  <si>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</si>
  <si>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i/>
        <sz val="12"/>
        <color indexed="8"/>
        <rFont val="Times New Roman"/>
        <family val="1"/>
      </rPr>
      <t>Забезпечення  житлом окремих категорій населення м. Львова</t>
    </r>
  </si>
  <si>
    <r>
      <rPr>
        <b/>
        <sz val="12"/>
        <color indexed="8"/>
        <rFont val="Times New Roman"/>
        <family val="1"/>
      </rPr>
      <t>Обсяг бюджетних призначень/бюджетних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15 321 561,00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  </t>
    </r>
    <r>
      <rPr>
        <u val="single"/>
        <sz val="12"/>
        <color indexed="8"/>
        <rFont val="Times New Roman"/>
        <family val="1"/>
      </rPr>
      <t>15 321 561,00</t>
    </r>
    <r>
      <rPr>
        <sz val="12"/>
        <color indexed="8"/>
        <rFont val="Times New Roman"/>
        <family val="1"/>
      </rPr>
      <t xml:space="preserve"> гривень.</t>
    </r>
  </si>
  <si>
    <t>28.12.2021   N 576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</si>
</sst>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0_ ;\-#,##0.00\ "/>
    <numFmt numFmtId="193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6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92" fontId="49" fillId="0" borderId="10" xfId="42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4" fontId="49" fillId="0" borderId="17" xfId="0" applyNumberFormat="1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2" fontId="49" fillId="0" borderId="18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4" fontId="51" fillId="0" borderId="0" xfId="0" applyNumberFormat="1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49" fontId="49" fillId="0" borderId="19" xfId="0" applyNumberFormat="1" applyFont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4" fillId="34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9" fontId="49" fillId="0" borderId="2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top" wrapText="1"/>
    </xf>
    <xf numFmtId="0" fontId="55" fillId="0" borderId="20" xfId="0" applyFont="1" applyBorder="1" applyAlignment="1">
      <alignment horizontal="center" vertical="top" wrapText="1"/>
    </xf>
    <xf numFmtId="49" fontId="4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2" fontId="49" fillId="0" borderId="0" xfId="0" applyNumberFormat="1" applyFont="1" applyBorder="1" applyAlignment="1">
      <alignment horizontal="center" wrapText="1"/>
    </xf>
    <xf numFmtId="0" fontId="50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4" fontId="50" fillId="0" borderId="22" xfId="0" applyNumberFormat="1" applyFont="1" applyBorder="1" applyAlignment="1">
      <alignment horizontal="center" wrapText="1"/>
    </xf>
    <xf numFmtId="4" fontId="50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34" borderId="10" xfId="0" applyNumberFormat="1" applyFont="1" applyFill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5" fillId="34" borderId="0" xfId="0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 horizontal="center"/>
    </xf>
    <xf numFmtId="4" fontId="4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 wrapText="1"/>
    </xf>
    <xf numFmtId="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left" vertical="center" wrapText="1"/>
    </xf>
    <xf numFmtId="4" fontId="50" fillId="35" borderId="10" xfId="0" applyNumberFormat="1" applyFont="1" applyFill="1" applyBorder="1" applyAlignment="1">
      <alignment horizontal="center" wrapText="1"/>
    </xf>
    <xf numFmtId="192" fontId="49" fillId="35" borderId="10" xfId="42" applyNumberFormat="1" applyFont="1" applyFill="1" applyBorder="1" applyAlignment="1">
      <alignment horizontal="right" vertical="center" wrapText="1"/>
    </xf>
    <xf numFmtId="192" fontId="49" fillId="34" borderId="10" xfId="42" applyNumberFormat="1" applyFont="1" applyFill="1" applyBorder="1" applyAlignment="1">
      <alignment horizontal="right" vertical="center" wrapText="1"/>
    </xf>
    <xf numFmtId="4" fontId="50" fillId="34" borderId="10" xfId="0" applyNumberFormat="1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5" fillId="34" borderId="28" xfId="0" applyFont="1" applyFill="1" applyBorder="1" applyAlignment="1">
      <alignment horizontal="left" wrapText="1"/>
    </xf>
    <xf numFmtId="0" fontId="5" fillId="34" borderId="29" xfId="0" applyFont="1" applyFill="1" applyBorder="1" applyAlignment="1">
      <alignment horizontal="left" wrapText="1"/>
    </xf>
    <xf numFmtId="0" fontId="50" fillId="0" borderId="24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34" borderId="24" xfId="0" applyFont="1" applyFill="1" applyBorder="1" applyAlignment="1">
      <alignment horizontal="left" wrapText="1"/>
    </xf>
    <xf numFmtId="0" fontId="5" fillId="34" borderId="25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49" fillId="0" borderId="24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13" fillId="34" borderId="0" xfId="0" applyFont="1" applyFill="1" applyAlignment="1">
      <alignment horizontal="left" vertic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49" fillId="0" borderId="2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55" fillId="0" borderId="2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horizontal="center" wrapText="1"/>
    </xf>
    <xf numFmtId="0" fontId="49" fillId="0" borderId="0" xfId="0" applyFont="1" applyAlignment="1">
      <alignment horizontal="left" wrapText="1"/>
    </xf>
    <xf numFmtId="4" fontId="50" fillId="0" borderId="24" xfId="0" applyNumberFormat="1" applyFont="1" applyBorder="1" applyAlignment="1">
      <alignment horizontal="center" vertical="center" wrapText="1"/>
    </xf>
    <xf numFmtId="4" fontId="50" fillId="0" borderId="25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left" wrapText="1"/>
    </xf>
    <xf numFmtId="189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5" fillId="34" borderId="24" xfId="0" applyFont="1" applyFill="1" applyBorder="1" applyAlignment="1">
      <alignment horizontal="left" vertical="top" wrapText="1"/>
    </xf>
    <xf numFmtId="0" fontId="5" fillId="34" borderId="25" xfId="0" applyFont="1" applyFill="1" applyBorder="1" applyAlignment="1">
      <alignment horizontal="left" vertical="top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91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0" fillId="0" borderId="0" xfId="0" applyFont="1" applyAlignment="1">
      <alignment horizontal="center" vertical="top" wrapText="1"/>
    </xf>
    <xf numFmtId="191" fontId="10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30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4">
      <selection activeCell="J9" sqref="J9:J10"/>
    </sheetView>
  </sheetViews>
  <sheetFormatPr defaultColWidth="21.57421875" defaultRowHeight="15"/>
  <cols>
    <col min="1" max="1" width="5.8515625" style="10" customWidth="1"/>
    <col min="2" max="2" width="39.28125" style="10" customWidth="1"/>
    <col min="3" max="3" width="12.421875" style="10" customWidth="1"/>
    <col min="4" max="4" width="14.8515625" style="10" customWidth="1"/>
    <col min="5" max="5" width="21.57421875" style="10" customWidth="1"/>
    <col min="6" max="6" width="16.00390625" style="10" customWidth="1"/>
    <col min="7" max="7" width="14.57421875" style="10" customWidth="1"/>
    <col min="8" max="8" width="18.421875" style="10" customWidth="1"/>
    <col min="9" max="16384" width="21.57421875" style="10" customWidth="1"/>
  </cols>
  <sheetData>
    <row r="1" spans="1:8" s="68" customFormat="1" ht="15.75">
      <c r="A1" s="10"/>
      <c r="B1" s="10"/>
      <c r="C1" s="10"/>
      <c r="D1" s="10"/>
      <c r="F1" s="10" t="s">
        <v>30</v>
      </c>
      <c r="H1" s="10"/>
    </row>
    <row r="2" spans="1:8" s="68" customFormat="1" ht="15.75">
      <c r="A2" s="10"/>
      <c r="B2" s="10"/>
      <c r="C2" s="10"/>
      <c r="D2" s="10"/>
      <c r="F2" s="10" t="s">
        <v>31</v>
      </c>
      <c r="H2" s="10"/>
    </row>
    <row r="3" spans="1:8" s="68" customFormat="1" ht="15.75">
      <c r="A3" s="10"/>
      <c r="B3" s="10"/>
      <c r="C3" s="10"/>
      <c r="D3" s="10"/>
      <c r="F3" s="10" t="s">
        <v>32</v>
      </c>
      <c r="H3" s="10"/>
    </row>
    <row r="4" spans="1:8" s="68" customFormat="1" ht="15.75">
      <c r="A4" s="10"/>
      <c r="B4" s="10"/>
      <c r="C4" s="10"/>
      <c r="D4" s="10"/>
      <c r="F4" s="10" t="s">
        <v>49</v>
      </c>
      <c r="H4" s="10"/>
    </row>
    <row r="5" spans="1:8" s="68" customFormat="1" ht="9.75" customHeight="1">
      <c r="A5" s="10"/>
      <c r="B5" s="10"/>
      <c r="C5" s="10"/>
      <c r="D5" s="10"/>
      <c r="F5" s="10"/>
      <c r="H5" s="10"/>
    </row>
    <row r="6" spans="1:9" s="68" customFormat="1" ht="15.75" customHeight="1">
      <c r="A6" s="66"/>
      <c r="B6" s="10"/>
      <c r="C6" s="10"/>
      <c r="D6" s="10"/>
      <c r="F6" s="117" t="s">
        <v>0</v>
      </c>
      <c r="G6" s="117"/>
      <c r="H6" s="63"/>
      <c r="I6" s="10"/>
    </row>
    <row r="7" spans="1:9" s="68" customFormat="1" ht="15.75" customHeight="1">
      <c r="A7" s="66"/>
      <c r="B7" s="10"/>
      <c r="C7" s="10"/>
      <c r="D7" s="10"/>
      <c r="F7" s="153" t="s">
        <v>1</v>
      </c>
      <c r="G7" s="153"/>
      <c r="H7" s="69"/>
      <c r="I7" s="69"/>
    </row>
    <row r="8" spans="1:9" s="68" customFormat="1" ht="29.25" customHeight="1">
      <c r="A8" s="66"/>
      <c r="B8" s="66"/>
      <c r="C8" s="10"/>
      <c r="D8" s="10"/>
      <c r="F8" s="159" t="s">
        <v>35</v>
      </c>
      <c r="G8" s="159"/>
      <c r="H8" s="159"/>
      <c r="I8" s="69"/>
    </row>
    <row r="9" spans="1:9" s="68" customFormat="1" ht="31.5" customHeight="1">
      <c r="A9" s="66"/>
      <c r="B9" s="10"/>
      <c r="C9" s="10"/>
      <c r="D9" s="10"/>
      <c r="F9" s="147" t="s">
        <v>2</v>
      </c>
      <c r="G9" s="147"/>
      <c r="H9" s="147"/>
      <c r="I9" s="69"/>
    </row>
    <row r="10" spans="1:9" s="68" customFormat="1" ht="18" customHeight="1">
      <c r="A10" s="66"/>
      <c r="B10" s="10"/>
      <c r="C10" s="10"/>
      <c r="D10" s="10"/>
      <c r="F10" s="142" t="s">
        <v>86</v>
      </c>
      <c r="G10" s="142"/>
      <c r="H10" s="70"/>
      <c r="I10" s="70"/>
    </row>
    <row r="11" spans="1:8" s="68" customFormat="1" ht="10.5" customHeight="1">
      <c r="A11" s="10"/>
      <c r="B11" s="10"/>
      <c r="C11" s="10"/>
      <c r="D11" s="10"/>
      <c r="E11" s="10"/>
      <c r="F11" s="10"/>
      <c r="G11" s="10"/>
      <c r="H11" s="10"/>
    </row>
    <row r="12" spans="1:8" s="68" customFormat="1" ht="15" customHeight="1">
      <c r="A12" s="156" t="s">
        <v>63</v>
      </c>
      <c r="B12" s="156"/>
      <c r="C12" s="156"/>
      <c r="D12" s="156"/>
      <c r="E12" s="156"/>
      <c r="F12" s="156"/>
      <c r="G12" s="156"/>
      <c r="H12" s="156"/>
    </row>
    <row r="13" spans="1:8" s="68" customFormat="1" ht="15.75" customHeight="1">
      <c r="A13" s="156" t="s">
        <v>72</v>
      </c>
      <c r="B13" s="156"/>
      <c r="C13" s="156"/>
      <c r="D13" s="156"/>
      <c r="E13" s="156"/>
      <c r="F13" s="156"/>
      <c r="G13" s="156"/>
      <c r="H13" s="156"/>
    </row>
    <row r="14" spans="1:8" s="68" customFormat="1" ht="12" customHeight="1">
      <c r="A14" s="10"/>
      <c r="B14" s="10"/>
      <c r="C14" s="10"/>
      <c r="D14" s="10"/>
      <c r="E14" s="10"/>
      <c r="F14" s="10"/>
      <c r="G14" s="10"/>
      <c r="H14" s="10"/>
    </row>
    <row r="15" spans="1:8" s="68" customFormat="1" ht="8.25" customHeight="1">
      <c r="A15" s="10"/>
      <c r="B15" s="10"/>
      <c r="C15" s="10"/>
      <c r="D15" s="10"/>
      <c r="E15" s="10"/>
      <c r="F15" s="10"/>
      <c r="G15" s="10"/>
      <c r="H15" s="10"/>
    </row>
    <row r="16" spans="1:8" s="68" customFormat="1" ht="25.5" customHeight="1">
      <c r="A16" s="157" t="s">
        <v>3</v>
      </c>
      <c r="B16" s="4">
        <v>1200000</v>
      </c>
      <c r="C16" s="66"/>
      <c r="D16" s="148" t="s">
        <v>34</v>
      </c>
      <c r="E16" s="148"/>
      <c r="F16" s="148"/>
      <c r="G16" s="148"/>
      <c r="H16" s="71">
        <v>34814670</v>
      </c>
    </row>
    <row r="17" spans="1:8" s="68" customFormat="1" ht="39" customHeight="1">
      <c r="A17" s="157"/>
      <c r="B17" s="72" t="s">
        <v>64</v>
      </c>
      <c r="C17" s="66"/>
      <c r="D17" s="149" t="s">
        <v>2</v>
      </c>
      <c r="E17" s="149"/>
      <c r="F17" s="149"/>
      <c r="G17" s="73"/>
      <c r="H17" s="64" t="s">
        <v>65</v>
      </c>
    </row>
    <row r="18" spans="1:8" s="68" customFormat="1" ht="27" customHeight="1">
      <c r="A18" s="157" t="s">
        <v>4</v>
      </c>
      <c r="B18" s="4">
        <v>1210000</v>
      </c>
      <c r="C18" s="117"/>
      <c r="D18" s="148" t="s">
        <v>34</v>
      </c>
      <c r="E18" s="148"/>
      <c r="F18" s="148"/>
      <c r="G18" s="148"/>
      <c r="H18" s="71">
        <v>34814670</v>
      </c>
    </row>
    <row r="19" spans="1:8" s="68" customFormat="1" ht="26.25" customHeight="1">
      <c r="A19" s="157"/>
      <c r="B19" s="72" t="s">
        <v>64</v>
      </c>
      <c r="C19" s="117"/>
      <c r="D19" s="149" t="s">
        <v>29</v>
      </c>
      <c r="E19" s="149"/>
      <c r="F19" s="149"/>
      <c r="G19" s="73"/>
      <c r="H19" s="74" t="s">
        <v>65</v>
      </c>
    </row>
    <row r="20" spans="1:8" s="68" customFormat="1" ht="30" customHeight="1">
      <c r="A20" s="81" t="s">
        <v>5</v>
      </c>
      <c r="B20" s="75">
        <v>1216082</v>
      </c>
      <c r="C20" s="76" t="s">
        <v>66</v>
      </c>
      <c r="D20" s="76" t="s">
        <v>41</v>
      </c>
      <c r="E20" s="150" t="s">
        <v>42</v>
      </c>
      <c r="F20" s="150"/>
      <c r="G20" s="150"/>
      <c r="H20" s="77">
        <v>13563000000</v>
      </c>
    </row>
    <row r="21" spans="1:8" s="68" customFormat="1" ht="90" customHeight="1">
      <c r="A21" s="84"/>
      <c r="B21" s="72" t="s">
        <v>64</v>
      </c>
      <c r="C21" s="72" t="s">
        <v>68</v>
      </c>
      <c r="D21" s="72" t="s">
        <v>69</v>
      </c>
      <c r="E21" s="151" t="s">
        <v>70</v>
      </c>
      <c r="F21" s="151"/>
      <c r="G21" s="73"/>
      <c r="H21" s="85" t="s">
        <v>71</v>
      </c>
    </row>
    <row r="22" spans="1:10" ht="36" customHeight="1">
      <c r="A22" s="6" t="s">
        <v>6</v>
      </c>
      <c r="B22" s="145" t="s">
        <v>85</v>
      </c>
      <c r="C22" s="145"/>
      <c r="D22" s="141"/>
      <c r="E22" s="141"/>
      <c r="F22" s="141"/>
      <c r="G22" s="141"/>
      <c r="H22" s="141"/>
      <c r="J22" s="11"/>
    </row>
    <row r="23" spans="1:13" ht="116.25" customHeight="1">
      <c r="A23" s="6" t="s">
        <v>7</v>
      </c>
      <c r="B23" s="158" t="s">
        <v>82</v>
      </c>
      <c r="C23" s="158"/>
      <c r="D23" s="158"/>
      <c r="E23" s="158"/>
      <c r="F23" s="158"/>
      <c r="G23" s="158"/>
      <c r="H23" s="158"/>
      <c r="I23" s="21"/>
      <c r="J23" s="21"/>
      <c r="K23" s="21"/>
      <c r="L23" s="21"/>
      <c r="M23" s="21"/>
    </row>
    <row r="24" spans="1:8" ht="20.25" customHeight="1">
      <c r="A24" s="54" t="s">
        <v>8</v>
      </c>
      <c r="B24" s="140" t="s">
        <v>50</v>
      </c>
      <c r="C24" s="140"/>
      <c r="D24" s="141"/>
      <c r="E24" s="141"/>
      <c r="F24" s="141"/>
      <c r="G24" s="141"/>
      <c r="H24" s="141"/>
    </row>
    <row r="25" spans="1:8" ht="33.75" customHeight="1">
      <c r="A25" s="29" t="s">
        <v>10</v>
      </c>
      <c r="B25" s="135" t="s">
        <v>51</v>
      </c>
      <c r="C25" s="178"/>
      <c r="D25" s="178"/>
      <c r="E25" s="178"/>
      <c r="F25" s="178"/>
      <c r="G25" s="178"/>
      <c r="H25" s="136"/>
    </row>
    <row r="26" spans="1:8" ht="18" customHeight="1">
      <c r="A26" s="29">
        <v>1</v>
      </c>
      <c r="B26" s="179" t="s">
        <v>58</v>
      </c>
      <c r="C26" s="180"/>
      <c r="D26" s="180"/>
      <c r="E26" s="180"/>
      <c r="F26" s="180"/>
      <c r="G26" s="180"/>
      <c r="H26" s="181"/>
    </row>
    <row r="27" spans="1:15" ht="23.25" customHeight="1">
      <c r="A27" s="54" t="s">
        <v>9</v>
      </c>
      <c r="B27" s="145" t="s">
        <v>83</v>
      </c>
      <c r="C27" s="145"/>
      <c r="D27" s="141"/>
      <c r="E27" s="141"/>
      <c r="F27" s="141"/>
      <c r="G27" s="141"/>
      <c r="H27" s="141"/>
      <c r="I27" s="67"/>
      <c r="J27" s="67"/>
      <c r="K27" s="78"/>
      <c r="L27" s="148"/>
      <c r="M27" s="148"/>
      <c r="N27" s="148"/>
      <c r="O27" s="148"/>
    </row>
    <row r="28" spans="1:15" ht="15.75" customHeight="1">
      <c r="A28" s="110"/>
      <c r="B28" s="145" t="s">
        <v>84</v>
      </c>
      <c r="C28" s="145"/>
      <c r="D28" s="141"/>
      <c r="E28" s="141"/>
      <c r="F28" s="141"/>
      <c r="G28" s="141"/>
      <c r="H28" s="141"/>
      <c r="I28" s="67"/>
      <c r="J28" s="67"/>
      <c r="K28" s="78"/>
      <c r="L28" s="111"/>
      <c r="M28" s="111"/>
      <c r="N28" s="111"/>
      <c r="O28" s="111"/>
    </row>
    <row r="29" spans="1:15" ht="18.75" customHeight="1">
      <c r="A29" s="53" t="s">
        <v>12</v>
      </c>
      <c r="B29" s="146" t="s">
        <v>55</v>
      </c>
      <c r="C29" s="146"/>
      <c r="D29" s="146"/>
      <c r="E29" s="146"/>
      <c r="I29" s="22"/>
      <c r="J29" s="22"/>
      <c r="K29" s="22"/>
      <c r="L29" s="22"/>
      <c r="M29" s="22"/>
      <c r="N29" s="22"/>
      <c r="O29" s="22"/>
    </row>
    <row r="30" ht="12" customHeight="1">
      <c r="A30" s="1"/>
    </row>
    <row r="31" spans="1:8" ht="31.5">
      <c r="A31" s="7" t="s">
        <v>10</v>
      </c>
      <c r="B31" s="135" t="s">
        <v>11</v>
      </c>
      <c r="C31" s="178"/>
      <c r="D31" s="178"/>
      <c r="E31" s="178"/>
      <c r="F31" s="178"/>
      <c r="G31" s="178"/>
      <c r="H31" s="136"/>
    </row>
    <row r="32" spans="1:8" ht="24" customHeight="1">
      <c r="A32" s="7">
        <v>1</v>
      </c>
      <c r="B32" s="132" t="s">
        <v>43</v>
      </c>
      <c r="C32" s="133"/>
      <c r="D32" s="133"/>
      <c r="E32" s="133"/>
      <c r="F32" s="133"/>
      <c r="G32" s="133"/>
      <c r="H32" s="134"/>
    </row>
    <row r="33" ht="9.75" customHeight="1">
      <c r="A33" s="1"/>
    </row>
    <row r="34" spans="1:8" ht="15.75">
      <c r="A34" s="53" t="s">
        <v>17</v>
      </c>
      <c r="B34" s="176" t="s">
        <v>13</v>
      </c>
      <c r="C34" s="176"/>
      <c r="D34" s="176"/>
      <c r="E34" s="176"/>
      <c r="F34" s="176"/>
      <c r="G34" s="176"/>
      <c r="H34" s="176"/>
    </row>
    <row r="35" spans="1:7" ht="20.25" customHeight="1">
      <c r="A35" s="1"/>
      <c r="G35" s="62" t="s">
        <v>61</v>
      </c>
    </row>
    <row r="36" spans="1:7" ht="33.75" customHeight="1">
      <c r="A36" s="7" t="s">
        <v>10</v>
      </c>
      <c r="B36" s="135" t="s">
        <v>13</v>
      </c>
      <c r="C36" s="136"/>
      <c r="D36" s="7" t="s">
        <v>14</v>
      </c>
      <c r="E36" s="7" t="s">
        <v>15</v>
      </c>
      <c r="F36" s="135" t="s">
        <v>16</v>
      </c>
      <c r="G36" s="136"/>
    </row>
    <row r="37" spans="1:7" ht="15.75" customHeight="1">
      <c r="A37" s="7">
        <v>1</v>
      </c>
      <c r="B37" s="135">
        <v>2</v>
      </c>
      <c r="C37" s="136"/>
      <c r="D37" s="7">
        <v>3</v>
      </c>
      <c r="E37" s="7">
        <v>4</v>
      </c>
      <c r="F37" s="135">
        <v>5</v>
      </c>
      <c r="G37" s="136"/>
    </row>
    <row r="38" spans="1:7" ht="45" customHeight="1">
      <c r="A38" s="9" t="s">
        <v>3</v>
      </c>
      <c r="B38" s="143" t="s">
        <v>73</v>
      </c>
      <c r="C38" s="144"/>
      <c r="D38" s="5"/>
      <c r="E38" s="35">
        <f>11000000-878439</f>
        <v>10121561</v>
      </c>
      <c r="F38" s="154">
        <f>E38</f>
        <v>10121561</v>
      </c>
      <c r="G38" s="155"/>
    </row>
    <row r="39" spans="1:7" ht="45.75" customHeight="1">
      <c r="A39" s="9" t="s">
        <v>4</v>
      </c>
      <c r="B39" s="143" t="s">
        <v>44</v>
      </c>
      <c r="C39" s="144"/>
      <c r="D39" s="5"/>
      <c r="E39" s="114">
        <f>3000000+430000+1300000</f>
        <v>4730000</v>
      </c>
      <c r="F39" s="154">
        <f>E39</f>
        <v>4730000</v>
      </c>
      <c r="G39" s="155"/>
    </row>
    <row r="40" spans="1:7" ht="2.25" customHeight="1" hidden="1">
      <c r="A40" s="9" t="s">
        <v>5</v>
      </c>
      <c r="B40" s="164" t="s">
        <v>74</v>
      </c>
      <c r="C40" s="165"/>
      <c r="D40" s="5"/>
      <c r="E40" s="113">
        <f>900000-470000-430000</f>
        <v>0</v>
      </c>
      <c r="F40" s="154">
        <f>E40</f>
        <v>0</v>
      </c>
      <c r="G40" s="155"/>
    </row>
    <row r="41" spans="1:7" ht="32.25" customHeight="1">
      <c r="A41" s="9" t="s">
        <v>5</v>
      </c>
      <c r="B41" s="164" t="s">
        <v>78</v>
      </c>
      <c r="C41" s="165"/>
      <c r="D41" s="5"/>
      <c r="E41" s="35">
        <f>470000</f>
        <v>470000</v>
      </c>
      <c r="F41" s="154">
        <f>E41</f>
        <v>470000</v>
      </c>
      <c r="G41" s="155"/>
    </row>
    <row r="42" spans="1:7" ht="22.5" customHeight="1">
      <c r="A42" s="137" t="s">
        <v>16</v>
      </c>
      <c r="B42" s="138"/>
      <c r="C42" s="139"/>
      <c r="D42" s="5">
        <f>D38+D39+D40</f>
        <v>0</v>
      </c>
      <c r="E42" s="5">
        <f>E38+E39+E40+E41</f>
        <v>15321561</v>
      </c>
      <c r="F42" s="154">
        <f>F38+F39+F40+F41</f>
        <v>15321561</v>
      </c>
      <c r="G42" s="155"/>
    </row>
    <row r="43" ht="8.25" customHeight="1">
      <c r="A43" s="1"/>
    </row>
    <row r="44" spans="1:8" ht="15.75">
      <c r="A44" s="173" t="s">
        <v>19</v>
      </c>
      <c r="B44" s="176" t="s">
        <v>54</v>
      </c>
      <c r="C44" s="176"/>
      <c r="D44" s="176"/>
      <c r="E44" s="176"/>
      <c r="F44" s="176"/>
      <c r="G44" s="176"/>
      <c r="H44" s="176"/>
    </row>
    <row r="45" ht="8.25" customHeight="1">
      <c r="A45" s="173"/>
    </row>
    <row r="46" ht="11.25" customHeight="1" hidden="1">
      <c r="A46" s="1"/>
    </row>
    <row r="47" spans="1:6" ht="15.75">
      <c r="A47" s="1"/>
      <c r="F47" s="62" t="s">
        <v>61</v>
      </c>
    </row>
    <row r="48" spans="1:6" ht="31.5">
      <c r="A48" s="29" t="s">
        <v>10</v>
      </c>
      <c r="B48" s="135" t="s">
        <v>18</v>
      </c>
      <c r="C48" s="136"/>
      <c r="D48" s="29" t="s">
        <v>14</v>
      </c>
      <c r="E48" s="29" t="s">
        <v>15</v>
      </c>
      <c r="F48" s="29" t="s">
        <v>16</v>
      </c>
    </row>
    <row r="49" spans="1:6" ht="15.75">
      <c r="A49" s="29">
        <v>1</v>
      </c>
      <c r="B49" s="135">
        <v>2</v>
      </c>
      <c r="C49" s="136"/>
      <c r="D49" s="29">
        <v>3</v>
      </c>
      <c r="E49" s="29">
        <v>4</v>
      </c>
      <c r="F49" s="29">
        <v>5</v>
      </c>
    </row>
    <row r="50" spans="1:6" ht="19.5" customHeight="1">
      <c r="A50" s="9"/>
      <c r="B50" s="135"/>
      <c r="C50" s="136"/>
      <c r="D50" s="19"/>
      <c r="E50" s="2"/>
      <c r="F50" s="2">
        <f>D50</f>
        <v>0</v>
      </c>
    </row>
    <row r="51" spans="1:6" ht="19.5" customHeight="1">
      <c r="A51" s="137" t="s">
        <v>16</v>
      </c>
      <c r="B51" s="138"/>
      <c r="C51" s="139"/>
      <c r="D51" s="20">
        <f>D50</f>
        <v>0</v>
      </c>
      <c r="E51" s="20">
        <f>E50</f>
        <v>0</v>
      </c>
      <c r="F51" s="20">
        <f>F50</f>
        <v>0</v>
      </c>
    </row>
    <row r="52" ht="12" customHeight="1">
      <c r="A52" s="1"/>
    </row>
    <row r="53" spans="1:8" ht="15.75">
      <c r="A53" s="53" t="s">
        <v>52</v>
      </c>
      <c r="B53" s="176" t="s">
        <v>53</v>
      </c>
      <c r="C53" s="176"/>
      <c r="D53" s="176"/>
      <c r="E53" s="176"/>
      <c r="F53" s="176"/>
      <c r="G53" s="176"/>
      <c r="H53" s="176"/>
    </row>
    <row r="54" spans="1:18" ht="9.75" customHeight="1" thickBot="1">
      <c r="A54" s="1"/>
      <c r="K54" s="22"/>
      <c r="L54" s="22"/>
      <c r="M54" s="22"/>
      <c r="N54" s="22"/>
      <c r="O54" s="22"/>
      <c r="P54" s="22"/>
      <c r="Q54" s="22"/>
      <c r="R54" s="22"/>
    </row>
    <row r="55" spans="1:18" ht="31.5" customHeight="1">
      <c r="A55" s="39" t="s">
        <v>10</v>
      </c>
      <c r="B55" s="166" t="s">
        <v>20</v>
      </c>
      <c r="C55" s="167"/>
      <c r="D55" s="40" t="s">
        <v>21</v>
      </c>
      <c r="E55" s="40" t="s">
        <v>22</v>
      </c>
      <c r="F55" s="40" t="s">
        <v>14</v>
      </c>
      <c r="G55" s="40" t="s">
        <v>15</v>
      </c>
      <c r="H55" s="41" t="s">
        <v>16</v>
      </c>
      <c r="L55" s="22"/>
      <c r="M55" s="22"/>
      <c r="N55" s="22"/>
      <c r="O55" s="22"/>
      <c r="P55" s="22"/>
      <c r="Q55" s="22"/>
      <c r="R55" s="22"/>
    </row>
    <row r="56" spans="1:18" ht="15.75">
      <c r="A56" s="42">
        <v>1</v>
      </c>
      <c r="B56" s="135">
        <v>2</v>
      </c>
      <c r="C56" s="136"/>
      <c r="D56" s="29">
        <v>3</v>
      </c>
      <c r="E56" s="29">
        <v>4</v>
      </c>
      <c r="F56" s="29">
        <v>5</v>
      </c>
      <c r="G56" s="29">
        <v>6</v>
      </c>
      <c r="H56" s="43">
        <v>7</v>
      </c>
      <c r="L56" s="22"/>
      <c r="M56" s="22"/>
      <c r="N56" s="22"/>
      <c r="O56" s="22"/>
      <c r="P56" s="22"/>
      <c r="Q56" s="22"/>
      <c r="R56" s="22"/>
    </row>
    <row r="57" spans="1:18" ht="45" customHeight="1">
      <c r="A57" s="44" t="s">
        <v>3</v>
      </c>
      <c r="B57" s="126" t="s">
        <v>73</v>
      </c>
      <c r="C57" s="127"/>
      <c r="D57" s="16" t="s">
        <v>39</v>
      </c>
      <c r="E57" s="8" t="s">
        <v>36</v>
      </c>
      <c r="F57" s="12"/>
      <c r="G57" s="12">
        <f>11000000-878439</f>
        <v>10121561</v>
      </c>
      <c r="H57" s="45">
        <f>F57+G57</f>
        <v>10121561</v>
      </c>
      <c r="L57" s="30"/>
      <c r="M57" s="152"/>
      <c r="N57" s="152"/>
      <c r="O57" s="152"/>
      <c r="P57" s="170"/>
      <c r="Q57" s="170"/>
      <c r="R57" s="170"/>
    </row>
    <row r="58" spans="1:18" ht="15.75" customHeight="1">
      <c r="A58" s="46"/>
      <c r="B58" s="124" t="s">
        <v>23</v>
      </c>
      <c r="C58" s="125"/>
      <c r="D58" s="29"/>
      <c r="E58" s="8" t="s">
        <v>38</v>
      </c>
      <c r="F58" s="13"/>
      <c r="G58" s="13"/>
      <c r="H58" s="47"/>
      <c r="L58" s="31"/>
      <c r="M58" s="152"/>
      <c r="N58" s="152"/>
      <c r="O58" s="152"/>
      <c r="P58" s="168"/>
      <c r="Q58" s="168"/>
      <c r="R58" s="168"/>
    </row>
    <row r="59" spans="1:18" ht="30.75" customHeight="1">
      <c r="A59" s="46"/>
      <c r="B59" s="126" t="s">
        <v>75</v>
      </c>
      <c r="C59" s="127"/>
      <c r="D59" s="16" t="s">
        <v>40</v>
      </c>
      <c r="E59" s="8" t="s">
        <v>36</v>
      </c>
      <c r="F59" s="36"/>
      <c r="G59" s="36">
        <v>9</v>
      </c>
      <c r="H59" s="47">
        <f>F59+G59</f>
        <v>9</v>
      </c>
      <c r="L59" s="26"/>
      <c r="M59" s="152"/>
      <c r="N59" s="152"/>
      <c r="O59" s="152"/>
      <c r="P59" s="169"/>
      <c r="Q59" s="169"/>
      <c r="R59" s="169"/>
    </row>
    <row r="60" spans="1:18" ht="12.75" customHeight="1">
      <c r="A60" s="46"/>
      <c r="B60" s="118" t="s">
        <v>24</v>
      </c>
      <c r="C60" s="119"/>
      <c r="D60" s="16"/>
      <c r="E60" s="8" t="s">
        <v>38</v>
      </c>
      <c r="F60" s="17"/>
      <c r="G60" s="82"/>
      <c r="H60" s="47"/>
      <c r="L60" s="27"/>
      <c r="M60" s="152"/>
      <c r="N60" s="152"/>
      <c r="O60" s="152"/>
      <c r="P60" s="168"/>
      <c r="Q60" s="168"/>
      <c r="R60" s="168"/>
    </row>
    <row r="61" spans="1:18" ht="30" customHeight="1">
      <c r="A61" s="46"/>
      <c r="B61" s="79" t="s">
        <v>46</v>
      </c>
      <c r="C61" s="79"/>
      <c r="D61" s="16" t="s">
        <v>40</v>
      </c>
      <c r="E61" s="8" t="s">
        <v>36</v>
      </c>
      <c r="F61" s="36"/>
      <c r="G61" s="36">
        <v>9</v>
      </c>
      <c r="H61" s="47">
        <f>F61+G61</f>
        <v>9</v>
      </c>
      <c r="L61" s="25"/>
      <c r="M61" s="152"/>
      <c r="N61" s="152"/>
      <c r="O61" s="152"/>
      <c r="P61" s="169"/>
      <c r="Q61" s="169"/>
      <c r="R61" s="169"/>
    </row>
    <row r="62" spans="1:18" ht="14.25" customHeight="1">
      <c r="A62" s="46"/>
      <c r="B62" s="118" t="s">
        <v>25</v>
      </c>
      <c r="C62" s="119"/>
      <c r="D62" s="16"/>
      <c r="E62" s="8" t="s">
        <v>38</v>
      </c>
      <c r="F62" s="17"/>
      <c r="G62" s="17"/>
      <c r="H62" s="47"/>
      <c r="L62" s="28"/>
      <c r="M62" s="152"/>
      <c r="N62" s="152"/>
      <c r="O62" s="152"/>
      <c r="P62" s="168"/>
      <c r="Q62" s="168"/>
      <c r="R62" s="168"/>
    </row>
    <row r="63" spans="1:18" ht="30" customHeight="1">
      <c r="A63" s="46"/>
      <c r="B63" s="126" t="s">
        <v>47</v>
      </c>
      <c r="C63" s="127"/>
      <c r="D63" s="16" t="s">
        <v>39</v>
      </c>
      <c r="E63" s="8" t="s">
        <v>36</v>
      </c>
      <c r="F63" s="37"/>
      <c r="G63" s="37">
        <f>G57/G61</f>
        <v>1124617.888888889</v>
      </c>
      <c r="H63" s="48">
        <f>F63+G63</f>
        <v>1124617.888888889</v>
      </c>
      <c r="L63" s="25"/>
      <c r="M63" s="152"/>
      <c r="N63" s="152"/>
      <c r="O63" s="152"/>
      <c r="P63" s="171"/>
      <c r="Q63" s="171"/>
      <c r="R63" s="171"/>
    </row>
    <row r="64" spans="1:18" ht="13.5" customHeight="1">
      <c r="A64" s="46"/>
      <c r="B64" s="118" t="s">
        <v>26</v>
      </c>
      <c r="C64" s="119"/>
      <c r="D64" s="16"/>
      <c r="E64" s="8" t="s">
        <v>38</v>
      </c>
      <c r="F64" s="17"/>
      <c r="G64" s="17"/>
      <c r="H64" s="47"/>
      <c r="L64" s="25"/>
      <c r="M64" s="152"/>
      <c r="N64" s="152"/>
      <c r="O64" s="152"/>
      <c r="P64" s="168"/>
      <c r="Q64" s="168"/>
      <c r="R64" s="168"/>
    </row>
    <row r="65" spans="1:18" ht="23.25" customHeight="1">
      <c r="A65" s="46"/>
      <c r="B65" s="130" t="s">
        <v>48</v>
      </c>
      <c r="C65" s="131"/>
      <c r="D65" s="16" t="s">
        <v>37</v>
      </c>
      <c r="E65" s="8" t="s">
        <v>67</v>
      </c>
      <c r="F65" s="18"/>
      <c r="G65" s="18">
        <f>G61/G59*100</f>
        <v>100</v>
      </c>
      <c r="H65" s="49">
        <f>F65+G65</f>
        <v>100</v>
      </c>
      <c r="L65" s="25"/>
      <c r="M65" s="152"/>
      <c r="N65" s="152"/>
      <c r="O65" s="152"/>
      <c r="P65" s="175"/>
      <c r="Q65" s="175"/>
      <c r="R65" s="175"/>
    </row>
    <row r="66" spans="1:18" ht="34.5" customHeight="1">
      <c r="A66" s="44" t="s">
        <v>4</v>
      </c>
      <c r="B66" s="143" t="s">
        <v>44</v>
      </c>
      <c r="C66" s="144"/>
      <c r="D66" s="16" t="s">
        <v>39</v>
      </c>
      <c r="E66" s="8" t="s">
        <v>36</v>
      </c>
      <c r="F66" s="12"/>
      <c r="G66" s="115">
        <f>3000000+430000+1300000</f>
        <v>4730000</v>
      </c>
      <c r="H66" s="45">
        <f>F66+G66</f>
        <v>4730000</v>
      </c>
      <c r="L66" s="24"/>
      <c r="M66" s="162"/>
      <c r="N66" s="162"/>
      <c r="O66" s="162"/>
      <c r="P66" s="162"/>
      <c r="Q66" s="162"/>
      <c r="R66" s="162"/>
    </row>
    <row r="67" spans="1:18" ht="15" customHeight="1">
      <c r="A67" s="46"/>
      <c r="B67" s="124" t="s">
        <v>23</v>
      </c>
      <c r="C67" s="125"/>
      <c r="D67" s="29"/>
      <c r="E67" s="8" t="s">
        <v>38</v>
      </c>
      <c r="F67" s="13"/>
      <c r="G67" s="116"/>
      <c r="H67" s="47"/>
      <c r="L67" s="32"/>
      <c r="M67" s="152"/>
      <c r="N67" s="152"/>
      <c r="O67" s="152"/>
      <c r="P67" s="174"/>
      <c r="Q67" s="174"/>
      <c r="R67" s="174"/>
    </row>
    <row r="68" spans="1:18" ht="30.75" customHeight="1">
      <c r="A68" s="46"/>
      <c r="B68" s="126" t="s">
        <v>45</v>
      </c>
      <c r="C68" s="127"/>
      <c r="D68" s="16" t="s">
        <v>40</v>
      </c>
      <c r="E68" s="8" t="s">
        <v>36</v>
      </c>
      <c r="F68" s="36"/>
      <c r="G68" s="36">
        <v>258</v>
      </c>
      <c r="H68" s="47">
        <f>F68+G68</f>
        <v>258</v>
      </c>
      <c r="L68" s="27"/>
      <c r="M68" s="152"/>
      <c r="N68" s="152"/>
      <c r="O68" s="152"/>
      <c r="P68" s="160"/>
      <c r="Q68" s="160"/>
      <c r="R68" s="160"/>
    </row>
    <row r="69" spans="1:18" ht="13.5" customHeight="1">
      <c r="A69" s="46"/>
      <c r="B69" s="118" t="s">
        <v>24</v>
      </c>
      <c r="C69" s="119"/>
      <c r="D69" s="16"/>
      <c r="E69" s="8" t="s">
        <v>38</v>
      </c>
      <c r="F69" s="17"/>
      <c r="G69" s="82"/>
      <c r="H69" s="47"/>
      <c r="L69" s="25"/>
      <c r="M69" s="152"/>
      <c r="N69" s="152"/>
      <c r="O69" s="152"/>
      <c r="P69" s="161"/>
      <c r="Q69" s="161"/>
      <c r="R69" s="161"/>
    </row>
    <row r="70" spans="1:18" ht="29.25" customHeight="1">
      <c r="A70" s="46"/>
      <c r="B70" s="128" t="s">
        <v>46</v>
      </c>
      <c r="C70" s="129"/>
      <c r="D70" s="16" t="s">
        <v>40</v>
      </c>
      <c r="E70" s="8" t="s">
        <v>36</v>
      </c>
      <c r="F70" s="16"/>
      <c r="G70" s="36">
        <v>8</v>
      </c>
      <c r="H70" s="47">
        <f>F70+G70</f>
        <v>8</v>
      </c>
      <c r="L70" s="28"/>
      <c r="M70" s="152"/>
      <c r="N70" s="152"/>
      <c r="O70" s="152"/>
      <c r="P70" s="161"/>
      <c r="Q70" s="161"/>
      <c r="R70" s="161"/>
    </row>
    <row r="71" spans="1:18" ht="12.75" customHeight="1">
      <c r="A71" s="46"/>
      <c r="B71" s="118" t="s">
        <v>25</v>
      </c>
      <c r="C71" s="119"/>
      <c r="D71" s="16"/>
      <c r="E71" s="8" t="s">
        <v>38</v>
      </c>
      <c r="F71" s="17"/>
      <c r="G71" s="17"/>
      <c r="H71" s="47"/>
      <c r="L71" s="25"/>
      <c r="M71" s="152"/>
      <c r="N71" s="152"/>
      <c r="O71" s="152"/>
      <c r="P71" s="161"/>
      <c r="Q71" s="161"/>
      <c r="R71" s="161"/>
    </row>
    <row r="72" spans="1:18" ht="32.25" customHeight="1">
      <c r="A72" s="46"/>
      <c r="B72" s="126" t="s">
        <v>47</v>
      </c>
      <c r="C72" s="127"/>
      <c r="D72" s="16" t="s">
        <v>39</v>
      </c>
      <c r="E72" s="8" t="s">
        <v>36</v>
      </c>
      <c r="F72" s="37"/>
      <c r="G72" s="37">
        <f>G66/G70</f>
        <v>591250</v>
      </c>
      <c r="H72" s="48">
        <f>F72+G72</f>
        <v>591250</v>
      </c>
      <c r="L72" s="25"/>
      <c r="M72" s="162"/>
      <c r="N72" s="162"/>
      <c r="O72" s="162"/>
      <c r="P72" s="162"/>
      <c r="Q72" s="162"/>
      <c r="R72" s="162"/>
    </row>
    <row r="73" spans="1:18" ht="14.25" customHeight="1">
      <c r="A73" s="46"/>
      <c r="B73" s="118" t="s">
        <v>26</v>
      </c>
      <c r="C73" s="119"/>
      <c r="D73" s="16"/>
      <c r="E73" s="8" t="s">
        <v>38</v>
      </c>
      <c r="F73" s="17"/>
      <c r="G73" s="17"/>
      <c r="H73" s="47"/>
      <c r="L73" s="25"/>
      <c r="M73" s="152"/>
      <c r="N73" s="152"/>
      <c r="O73" s="152"/>
      <c r="P73" s="163"/>
      <c r="Q73" s="163"/>
      <c r="R73" s="163"/>
    </row>
    <row r="74" spans="1:18" ht="27" customHeight="1">
      <c r="A74" s="46"/>
      <c r="B74" s="130" t="s">
        <v>48</v>
      </c>
      <c r="C74" s="131"/>
      <c r="D74" s="16" t="s">
        <v>37</v>
      </c>
      <c r="E74" s="8" t="s">
        <v>67</v>
      </c>
      <c r="F74" s="18"/>
      <c r="G74" s="18">
        <f>G70/G68*100</f>
        <v>3.10077519379845</v>
      </c>
      <c r="H74" s="49">
        <f>F74+G74</f>
        <v>3.10077519379845</v>
      </c>
      <c r="L74" s="24"/>
      <c r="M74" s="162"/>
      <c r="N74" s="162"/>
      <c r="O74" s="162"/>
      <c r="P74" s="162"/>
      <c r="Q74" s="162"/>
      <c r="R74" s="162"/>
    </row>
    <row r="75" spans="1:18" ht="46.5" customHeight="1" hidden="1">
      <c r="A75" s="44" t="s">
        <v>5</v>
      </c>
      <c r="B75" s="128" t="s">
        <v>74</v>
      </c>
      <c r="C75" s="129"/>
      <c r="D75" s="16" t="s">
        <v>39</v>
      </c>
      <c r="E75" s="8" t="s">
        <v>36</v>
      </c>
      <c r="F75" s="12"/>
      <c r="G75" s="112">
        <f>900000-470000-430000</f>
        <v>0</v>
      </c>
      <c r="H75" s="45">
        <f>F75+G75</f>
        <v>0</v>
      </c>
      <c r="L75" s="24"/>
      <c r="M75" s="23"/>
      <c r="N75" s="23"/>
      <c r="O75" s="23"/>
      <c r="P75" s="23"/>
      <c r="Q75" s="23"/>
      <c r="R75" s="23"/>
    </row>
    <row r="76" spans="1:18" ht="15.75" customHeight="1" hidden="1">
      <c r="A76" s="59"/>
      <c r="B76" s="124" t="s">
        <v>23</v>
      </c>
      <c r="C76" s="125"/>
      <c r="D76" s="29"/>
      <c r="E76" s="8" t="s">
        <v>38</v>
      </c>
      <c r="F76" s="13"/>
      <c r="G76" s="13"/>
      <c r="H76" s="47"/>
      <c r="L76" s="24"/>
      <c r="M76" s="23"/>
      <c r="N76" s="23"/>
      <c r="O76" s="23"/>
      <c r="P76" s="23"/>
      <c r="Q76" s="23"/>
      <c r="R76" s="23"/>
    </row>
    <row r="77" spans="1:18" ht="30.75" customHeight="1" hidden="1">
      <c r="A77" s="59"/>
      <c r="B77" s="126" t="s">
        <v>76</v>
      </c>
      <c r="C77" s="127"/>
      <c r="D77" s="16" t="s">
        <v>40</v>
      </c>
      <c r="E77" s="8" t="s">
        <v>36</v>
      </c>
      <c r="F77" s="36"/>
      <c r="G77" s="83">
        <v>1</v>
      </c>
      <c r="H77" s="60">
        <f>F77+G77</f>
        <v>1</v>
      </c>
      <c r="L77" s="24"/>
      <c r="M77" s="23"/>
      <c r="N77" s="23"/>
      <c r="O77" s="23"/>
      <c r="P77" s="23"/>
      <c r="Q77" s="23"/>
      <c r="R77" s="23"/>
    </row>
    <row r="78" spans="1:18" ht="15" customHeight="1" hidden="1">
      <c r="A78" s="59"/>
      <c r="B78" s="118" t="s">
        <v>24</v>
      </c>
      <c r="C78" s="119"/>
      <c r="D78" s="16"/>
      <c r="E78" s="8" t="s">
        <v>38</v>
      </c>
      <c r="F78" s="17"/>
      <c r="G78" s="82"/>
      <c r="H78" s="47"/>
      <c r="L78" s="24"/>
      <c r="M78" s="23"/>
      <c r="N78" s="23"/>
      <c r="O78" s="23"/>
      <c r="P78" s="23"/>
      <c r="Q78" s="23"/>
      <c r="R78" s="23"/>
    </row>
    <row r="79" spans="1:18" ht="30" customHeight="1" hidden="1">
      <c r="A79" s="46"/>
      <c r="B79" s="128" t="s">
        <v>77</v>
      </c>
      <c r="C79" s="129"/>
      <c r="D79" s="16" t="s">
        <v>40</v>
      </c>
      <c r="E79" s="8" t="s">
        <v>36</v>
      </c>
      <c r="F79" s="16"/>
      <c r="G79" s="36">
        <v>1</v>
      </c>
      <c r="H79" s="47">
        <f>F79+G79</f>
        <v>1</v>
      </c>
      <c r="L79" s="24"/>
      <c r="M79" s="23"/>
      <c r="N79" s="23"/>
      <c r="O79" s="23"/>
      <c r="P79" s="23"/>
      <c r="Q79" s="23"/>
      <c r="R79" s="23"/>
    </row>
    <row r="80" spans="1:18" ht="14.25" customHeight="1" hidden="1">
      <c r="A80" s="46"/>
      <c r="B80" s="118" t="s">
        <v>25</v>
      </c>
      <c r="C80" s="119"/>
      <c r="D80" s="16"/>
      <c r="E80" s="8" t="s">
        <v>38</v>
      </c>
      <c r="F80" s="17"/>
      <c r="G80" s="17"/>
      <c r="H80" s="47"/>
      <c r="L80" s="24"/>
      <c r="M80" s="23"/>
      <c r="N80" s="23"/>
      <c r="O80" s="23"/>
      <c r="P80" s="23"/>
      <c r="Q80" s="23"/>
      <c r="R80" s="23"/>
    </row>
    <row r="81" spans="1:18" ht="30" customHeight="1" hidden="1">
      <c r="A81" s="59"/>
      <c r="B81" s="126" t="s">
        <v>47</v>
      </c>
      <c r="C81" s="127"/>
      <c r="D81" s="16" t="s">
        <v>39</v>
      </c>
      <c r="E81" s="8" t="s">
        <v>36</v>
      </c>
      <c r="F81" s="37"/>
      <c r="G81" s="37">
        <f>G75/G79</f>
        <v>0</v>
      </c>
      <c r="H81" s="48">
        <f>F81+G81</f>
        <v>0</v>
      </c>
      <c r="L81" s="24"/>
      <c r="M81" s="23"/>
      <c r="N81" s="23"/>
      <c r="O81" s="23"/>
      <c r="P81" s="23"/>
      <c r="Q81" s="23"/>
      <c r="R81" s="23"/>
    </row>
    <row r="82" spans="1:18" ht="14.25" customHeight="1" hidden="1">
      <c r="A82" s="59"/>
      <c r="B82" s="118" t="s">
        <v>26</v>
      </c>
      <c r="C82" s="119"/>
      <c r="D82" s="16"/>
      <c r="E82" s="8" t="s">
        <v>38</v>
      </c>
      <c r="F82" s="17"/>
      <c r="G82" s="17"/>
      <c r="H82" s="47"/>
      <c r="L82" s="24"/>
      <c r="M82" s="23"/>
      <c r="N82" s="23"/>
      <c r="O82" s="23"/>
      <c r="P82" s="23"/>
      <c r="Q82" s="23"/>
      <c r="R82" s="23"/>
    </row>
    <row r="83" spans="1:18" ht="21.75" customHeight="1" hidden="1">
      <c r="A83" s="46"/>
      <c r="B83" s="130" t="s">
        <v>48</v>
      </c>
      <c r="C83" s="131"/>
      <c r="D83" s="16" t="s">
        <v>37</v>
      </c>
      <c r="E83" s="8" t="s">
        <v>67</v>
      </c>
      <c r="F83" s="18"/>
      <c r="G83" s="18">
        <f>G79/G77*100</f>
        <v>100</v>
      </c>
      <c r="H83" s="49">
        <f>F83+G83</f>
        <v>100</v>
      </c>
      <c r="J83" s="22"/>
      <c r="K83" s="22"/>
      <c r="L83" s="24"/>
      <c r="M83" s="23"/>
      <c r="N83" s="23"/>
      <c r="O83" s="23"/>
      <c r="P83" s="23"/>
      <c r="Q83" s="23"/>
      <c r="R83" s="23"/>
    </row>
    <row r="84" spans="1:18" ht="29.25" customHeight="1">
      <c r="A84" s="92" t="s">
        <v>5</v>
      </c>
      <c r="B84" s="122" t="s">
        <v>78</v>
      </c>
      <c r="C84" s="123"/>
      <c r="D84" s="93" t="s">
        <v>39</v>
      </c>
      <c r="E84" s="94" t="s">
        <v>36</v>
      </c>
      <c r="F84" s="95"/>
      <c r="G84" s="95">
        <v>470000</v>
      </c>
      <c r="H84" s="96">
        <f>F84+G84</f>
        <v>470000</v>
      </c>
      <c r="J84" s="22"/>
      <c r="K84" s="22"/>
      <c r="L84" s="24"/>
      <c r="M84" s="23"/>
      <c r="N84" s="23"/>
      <c r="O84" s="23"/>
      <c r="P84" s="23"/>
      <c r="Q84" s="23"/>
      <c r="R84" s="23"/>
    </row>
    <row r="85" spans="1:18" ht="21.75" customHeight="1">
      <c r="A85" s="59"/>
      <c r="B85" s="124" t="s">
        <v>23</v>
      </c>
      <c r="C85" s="125"/>
      <c r="D85" s="29"/>
      <c r="E85" s="8" t="s">
        <v>38</v>
      </c>
      <c r="F85" s="13"/>
      <c r="G85" s="13"/>
      <c r="H85" s="47"/>
      <c r="J85" s="86"/>
      <c r="K85" s="99"/>
      <c r="L85" s="100"/>
      <c r="M85" s="89"/>
      <c r="N85" s="101"/>
      <c r="O85" s="101"/>
      <c r="P85" s="101"/>
      <c r="Q85" s="23"/>
      <c r="R85" s="23"/>
    </row>
    <row r="86" spans="1:18" ht="29.25" customHeight="1">
      <c r="A86" s="59"/>
      <c r="B86" s="126" t="s">
        <v>79</v>
      </c>
      <c r="C86" s="127"/>
      <c r="D86" s="16" t="s">
        <v>40</v>
      </c>
      <c r="E86" s="8" t="s">
        <v>36</v>
      </c>
      <c r="F86" s="36"/>
      <c r="G86" s="98">
        <v>470000</v>
      </c>
      <c r="H86" s="48">
        <f>F86+G86</f>
        <v>470000</v>
      </c>
      <c r="J86" s="86"/>
      <c r="K86" s="97"/>
      <c r="L86" s="88"/>
      <c r="M86" s="89"/>
      <c r="N86" s="102"/>
      <c r="O86" s="103"/>
      <c r="P86" s="104"/>
      <c r="Q86" s="23"/>
      <c r="R86" s="23"/>
    </row>
    <row r="87" spans="1:18" ht="21.75" customHeight="1">
      <c r="A87" s="59"/>
      <c r="B87" s="118" t="s">
        <v>24</v>
      </c>
      <c r="C87" s="119"/>
      <c r="D87" s="16"/>
      <c r="E87" s="8" t="s">
        <v>38</v>
      </c>
      <c r="F87" s="17"/>
      <c r="G87" s="82"/>
      <c r="H87" s="47"/>
      <c r="J87" s="86"/>
      <c r="K87" s="105"/>
      <c r="L87" s="88"/>
      <c r="M87" s="89"/>
      <c r="N87" s="106"/>
      <c r="O87" s="106"/>
      <c r="P87" s="101"/>
      <c r="Q87" s="23"/>
      <c r="R87" s="23"/>
    </row>
    <row r="88" spans="1:18" ht="29.25" customHeight="1">
      <c r="A88" s="46"/>
      <c r="B88" s="128" t="s">
        <v>80</v>
      </c>
      <c r="C88" s="129"/>
      <c r="D88" s="16" t="s">
        <v>40</v>
      </c>
      <c r="E88" s="8" t="s">
        <v>36</v>
      </c>
      <c r="F88" s="16"/>
      <c r="G88" s="36">
        <v>1</v>
      </c>
      <c r="H88" s="47">
        <f>F88+G88</f>
        <v>1</v>
      </c>
      <c r="J88" s="86"/>
      <c r="K88" s="107"/>
      <c r="L88" s="88"/>
      <c r="M88" s="89"/>
      <c r="N88" s="88"/>
      <c r="O88" s="88"/>
      <c r="P88" s="101"/>
      <c r="Q88" s="23"/>
      <c r="R88" s="23"/>
    </row>
    <row r="89" spans="1:18" ht="21.75" customHeight="1">
      <c r="A89" s="46"/>
      <c r="B89" s="118" t="s">
        <v>25</v>
      </c>
      <c r="C89" s="119"/>
      <c r="D89" s="16"/>
      <c r="E89" s="8" t="s">
        <v>38</v>
      </c>
      <c r="F89" s="17"/>
      <c r="G89" s="17"/>
      <c r="H89" s="47"/>
      <c r="J89" s="86"/>
      <c r="K89" s="105"/>
      <c r="L89" s="88"/>
      <c r="M89" s="89"/>
      <c r="N89" s="106"/>
      <c r="O89" s="106"/>
      <c r="P89" s="101"/>
      <c r="Q89" s="23"/>
      <c r="R89" s="23"/>
    </row>
    <row r="90" spans="1:18" ht="30.75" customHeight="1">
      <c r="A90" s="46"/>
      <c r="B90" s="126" t="s">
        <v>47</v>
      </c>
      <c r="C90" s="127"/>
      <c r="D90" s="16" t="s">
        <v>39</v>
      </c>
      <c r="E90" s="8" t="s">
        <v>36</v>
      </c>
      <c r="F90" s="37"/>
      <c r="G90" s="37">
        <f>G84/G88</f>
        <v>470000</v>
      </c>
      <c r="H90" s="48">
        <f>F90+G90</f>
        <v>470000</v>
      </c>
      <c r="J90" s="86"/>
      <c r="K90" s="97"/>
      <c r="L90" s="88"/>
      <c r="M90" s="89"/>
      <c r="N90" s="108"/>
      <c r="O90" s="108"/>
      <c r="P90" s="104"/>
      <c r="Q90" s="23"/>
      <c r="R90" s="23"/>
    </row>
    <row r="91" spans="1:18" ht="21.75" customHeight="1">
      <c r="A91" s="59"/>
      <c r="B91" s="118" t="s">
        <v>26</v>
      </c>
      <c r="C91" s="119"/>
      <c r="D91" s="16"/>
      <c r="E91" s="8" t="s">
        <v>38</v>
      </c>
      <c r="F91" s="17"/>
      <c r="G91" s="17"/>
      <c r="H91" s="47"/>
      <c r="J91" s="86"/>
      <c r="K91" s="105"/>
      <c r="L91" s="88"/>
      <c r="M91" s="89"/>
      <c r="N91" s="106"/>
      <c r="O91" s="106"/>
      <c r="P91" s="101"/>
      <c r="Q91" s="23"/>
      <c r="R91" s="23"/>
    </row>
    <row r="92" spans="1:18" ht="21.75" customHeight="1" thickBot="1">
      <c r="A92" s="80"/>
      <c r="B92" s="120" t="s">
        <v>48</v>
      </c>
      <c r="C92" s="121"/>
      <c r="D92" s="50" t="s">
        <v>37</v>
      </c>
      <c r="E92" s="51" t="s">
        <v>67</v>
      </c>
      <c r="F92" s="38"/>
      <c r="G92" s="38">
        <f>G84/G86*100</f>
        <v>100</v>
      </c>
      <c r="H92" s="52">
        <f>F92+G92</f>
        <v>100</v>
      </c>
      <c r="J92" s="86"/>
      <c r="K92" s="109"/>
      <c r="L92" s="88"/>
      <c r="M92" s="89"/>
      <c r="N92" s="90"/>
      <c r="O92" s="90"/>
      <c r="P92" s="91"/>
      <c r="Q92" s="23"/>
      <c r="R92" s="23"/>
    </row>
    <row r="93" spans="1:18" ht="21.75" customHeight="1">
      <c r="A93" s="86"/>
      <c r="B93" s="87"/>
      <c r="C93" s="87"/>
      <c r="D93" s="88"/>
      <c r="E93" s="89"/>
      <c r="F93" s="90"/>
      <c r="G93" s="90"/>
      <c r="H93" s="91"/>
      <c r="J93" s="22"/>
      <c r="K93" s="22"/>
      <c r="L93" s="24"/>
      <c r="M93" s="23"/>
      <c r="N93" s="23"/>
      <c r="O93" s="23"/>
      <c r="P93" s="23"/>
      <c r="Q93" s="23"/>
      <c r="R93" s="23"/>
    </row>
    <row r="94" spans="1:18" ht="28.5" customHeight="1">
      <c r="A94" s="177" t="s">
        <v>62</v>
      </c>
      <c r="B94" s="177"/>
      <c r="C94" s="177"/>
      <c r="D94" s="177"/>
      <c r="E94" s="3"/>
      <c r="F94" s="14"/>
      <c r="G94" s="172" t="s">
        <v>59</v>
      </c>
      <c r="H94" s="172"/>
      <c r="I94" s="55">
        <f>H57+H66+H75+G84</f>
        <v>15321561</v>
      </c>
      <c r="L94" s="34"/>
      <c r="M94" s="22"/>
      <c r="N94" s="22"/>
      <c r="O94" s="22"/>
      <c r="P94" s="22"/>
      <c r="Q94" s="22"/>
      <c r="R94" s="22"/>
    </row>
    <row r="95" spans="1:18" ht="14.25" customHeight="1">
      <c r="A95" s="15"/>
      <c r="B95" s="57"/>
      <c r="C95" s="63"/>
      <c r="E95" s="58" t="s">
        <v>27</v>
      </c>
      <c r="G95" s="149" t="s">
        <v>81</v>
      </c>
      <c r="H95" s="149"/>
      <c r="L95" s="34"/>
      <c r="M95" s="22"/>
      <c r="N95" s="22"/>
      <c r="O95" s="22"/>
      <c r="P95" s="22"/>
      <c r="Q95" s="22"/>
      <c r="R95" s="22"/>
    </row>
    <row r="96" spans="1:15" ht="15.75" customHeight="1">
      <c r="A96" s="141" t="s">
        <v>28</v>
      </c>
      <c r="B96" s="141"/>
      <c r="C96" s="65"/>
      <c r="D96" s="57"/>
      <c r="E96" s="57"/>
      <c r="L96" s="34"/>
      <c r="M96" s="22"/>
      <c r="N96" s="22"/>
      <c r="O96" s="22"/>
    </row>
    <row r="97" spans="1:15" ht="31.5" customHeight="1">
      <c r="A97" s="141" t="s">
        <v>60</v>
      </c>
      <c r="B97" s="141"/>
      <c r="C97" s="141"/>
      <c r="D97" s="141"/>
      <c r="E97" s="3"/>
      <c r="F97" s="14"/>
      <c r="G97" s="172" t="s">
        <v>33</v>
      </c>
      <c r="H97" s="172"/>
      <c r="L97" s="33"/>
      <c r="M97" s="22"/>
      <c r="N97" s="22"/>
      <c r="O97" s="22"/>
    </row>
    <row r="98" spans="1:15" ht="16.5" customHeight="1">
      <c r="A98" s="56"/>
      <c r="B98" s="57"/>
      <c r="C98" s="63"/>
      <c r="D98" s="57"/>
      <c r="E98" s="58" t="s">
        <v>27</v>
      </c>
      <c r="G98" s="149" t="s">
        <v>81</v>
      </c>
      <c r="H98" s="149"/>
      <c r="K98" s="22"/>
      <c r="L98" s="22"/>
      <c r="M98" s="22"/>
      <c r="N98" s="22"/>
      <c r="O98" s="22"/>
    </row>
    <row r="99" spans="2:15" ht="15.75">
      <c r="B99" s="10" t="s">
        <v>56</v>
      </c>
      <c r="D99" s="61"/>
      <c r="K99" s="22"/>
      <c r="L99" s="22"/>
      <c r="M99" s="22"/>
      <c r="N99" s="22"/>
      <c r="O99" s="22"/>
    </row>
    <row r="100" spans="4:15" ht="15.75">
      <c r="D100" s="61"/>
      <c r="K100" s="22"/>
      <c r="L100" s="22"/>
      <c r="M100" s="22"/>
      <c r="N100" s="22"/>
      <c r="O100" s="22"/>
    </row>
    <row r="101" spans="2:15" ht="32.25" customHeight="1">
      <c r="B101" s="10" t="s">
        <v>57</v>
      </c>
      <c r="D101" s="61"/>
      <c r="K101" s="22"/>
      <c r="L101" s="22"/>
      <c r="M101" s="22"/>
      <c r="N101" s="22"/>
      <c r="O101" s="22"/>
    </row>
  </sheetData>
  <sheetProtection/>
  <mergeCells count="129">
    <mergeCell ref="B28:H28"/>
    <mergeCell ref="B41:C41"/>
    <mergeCell ref="B25:H25"/>
    <mergeCell ref="F40:G40"/>
    <mergeCell ref="B57:C57"/>
    <mergeCell ref="B58:C58"/>
    <mergeCell ref="B26:H26"/>
    <mergeCell ref="B59:C59"/>
    <mergeCell ref="B34:H34"/>
    <mergeCell ref="B31:H31"/>
    <mergeCell ref="B48:C48"/>
    <mergeCell ref="B49:C49"/>
    <mergeCell ref="F41:G41"/>
    <mergeCell ref="A16:A17"/>
    <mergeCell ref="G98:H98"/>
    <mergeCell ref="A96:B96"/>
    <mergeCell ref="A97:D97"/>
    <mergeCell ref="B53:H53"/>
    <mergeCell ref="G97:H97"/>
    <mergeCell ref="B44:H44"/>
    <mergeCell ref="G95:H95"/>
    <mergeCell ref="A42:C42"/>
    <mergeCell ref="A94:D94"/>
    <mergeCell ref="A44:A45"/>
    <mergeCell ref="P60:R60"/>
    <mergeCell ref="P62:R62"/>
    <mergeCell ref="M67:O67"/>
    <mergeCell ref="P67:R67"/>
    <mergeCell ref="P65:R65"/>
    <mergeCell ref="P61:R61"/>
    <mergeCell ref="M62:O62"/>
    <mergeCell ref="B56:C56"/>
    <mergeCell ref="B62:C62"/>
    <mergeCell ref="G94:H94"/>
    <mergeCell ref="M61:O61"/>
    <mergeCell ref="M70:O70"/>
    <mergeCell ref="P70:R70"/>
    <mergeCell ref="M71:O71"/>
    <mergeCell ref="B66:C66"/>
    <mergeCell ref="B63:C63"/>
    <mergeCell ref="M74:O74"/>
    <mergeCell ref="P74:R74"/>
    <mergeCell ref="M66:O66"/>
    <mergeCell ref="P66:R66"/>
    <mergeCell ref="M65:O65"/>
    <mergeCell ref="M57:O57"/>
    <mergeCell ref="P57:R57"/>
    <mergeCell ref="M63:O63"/>
    <mergeCell ref="P63:R63"/>
    <mergeCell ref="M64:O64"/>
    <mergeCell ref="P73:R73"/>
    <mergeCell ref="B40:C40"/>
    <mergeCell ref="B55:C55"/>
    <mergeCell ref="P58:R58"/>
    <mergeCell ref="M59:O59"/>
    <mergeCell ref="P59:R59"/>
    <mergeCell ref="B65:C65"/>
    <mergeCell ref="B64:C64"/>
    <mergeCell ref="F42:G42"/>
    <mergeCell ref="P64:R64"/>
    <mergeCell ref="F8:H8"/>
    <mergeCell ref="P68:R68"/>
    <mergeCell ref="M69:O69"/>
    <mergeCell ref="P69:R69"/>
    <mergeCell ref="M72:O72"/>
    <mergeCell ref="P72:R72"/>
    <mergeCell ref="P71:R71"/>
    <mergeCell ref="M68:O68"/>
    <mergeCell ref="M60:O60"/>
    <mergeCell ref="M58:O58"/>
    <mergeCell ref="M73:O73"/>
    <mergeCell ref="F7:G7"/>
    <mergeCell ref="F36:G36"/>
    <mergeCell ref="F37:G37"/>
    <mergeCell ref="F38:G38"/>
    <mergeCell ref="F39:G39"/>
    <mergeCell ref="A12:H12"/>
    <mergeCell ref="A13:H13"/>
    <mergeCell ref="A18:A19"/>
    <mergeCell ref="B23:H23"/>
    <mergeCell ref="F9:H9"/>
    <mergeCell ref="L27:O27"/>
    <mergeCell ref="D16:G16"/>
    <mergeCell ref="D17:F17"/>
    <mergeCell ref="C18:C19"/>
    <mergeCell ref="D18:G18"/>
    <mergeCell ref="D19:F19"/>
    <mergeCell ref="E20:G20"/>
    <mergeCell ref="E21:F21"/>
    <mergeCell ref="B73:C73"/>
    <mergeCell ref="B24:H24"/>
    <mergeCell ref="F10:G10"/>
    <mergeCell ref="B36:C36"/>
    <mergeCell ref="B37:C37"/>
    <mergeCell ref="B38:C38"/>
    <mergeCell ref="B39:C39"/>
    <mergeCell ref="B22:H22"/>
    <mergeCell ref="B29:E29"/>
    <mergeCell ref="B27:H27"/>
    <mergeCell ref="B82:C82"/>
    <mergeCell ref="B32:H32"/>
    <mergeCell ref="B50:C50"/>
    <mergeCell ref="A51:C51"/>
    <mergeCell ref="B74:C74"/>
    <mergeCell ref="B67:C67"/>
    <mergeCell ref="B68:C68"/>
    <mergeCell ref="B70:C70"/>
    <mergeCell ref="B69:C69"/>
    <mergeCell ref="B71:C71"/>
    <mergeCell ref="B76:C76"/>
    <mergeCell ref="B77:C77"/>
    <mergeCell ref="B79:C79"/>
    <mergeCell ref="B78:C78"/>
    <mergeCell ref="B90:C90"/>
    <mergeCell ref="B60:C60"/>
    <mergeCell ref="B75:C75"/>
    <mergeCell ref="B72:C72"/>
    <mergeCell ref="B80:C80"/>
    <mergeCell ref="B81:C81"/>
    <mergeCell ref="F6:G6"/>
    <mergeCell ref="B91:C91"/>
    <mergeCell ref="B92:C92"/>
    <mergeCell ref="B84:C84"/>
    <mergeCell ref="B85:C85"/>
    <mergeCell ref="B86:C86"/>
    <mergeCell ref="B87:C87"/>
    <mergeCell ref="B88:C88"/>
    <mergeCell ref="B89:C89"/>
    <mergeCell ref="B83:C83"/>
  </mergeCells>
  <printOptions/>
  <pageMargins left="0.11811023622047245" right="0.07874015748031496" top="0" bottom="0" header="0" footer="0"/>
  <pageSetup horizontalDpi="600" verticalDpi="600" orientation="landscape" paperSize="9" r:id="rId1"/>
  <rowBreaks count="3" manualBreakCount="3">
    <brk id="22" max="7" man="1"/>
    <brk id="42" max="7" man="1"/>
    <brk id="70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2021-12-28T07:55:27Z</cp:lastPrinted>
  <dcterms:created xsi:type="dcterms:W3CDTF">2018-12-28T08:43:53Z</dcterms:created>
  <dcterms:modified xsi:type="dcterms:W3CDTF">2021-12-28T07:57:03Z</dcterms:modified>
  <cp:category/>
  <cp:version/>
  <cp:contentType/>
  <cp:contentStatus/>
</cp:coreProperties>
</file>